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<sst xmlns="http://schemas.openxmlformats.org/spreadsheetml/2006/main" count="442" uniqueCount="240">
  <si>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</si>
  <si>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</si>
  <si>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</si>
  <si>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</si>
  <si>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</si>
  <si>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</si>
  <si>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</si>
  <si>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</si>
  <si>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</si>
  <si>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</si>
  <si>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</si>
  <si>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</si>
  <si>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</si>
  <si>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</si>
  <si>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</si>
  <si>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</si>
  <si>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</si>
  <si>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</si>
  <si>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</si>
  <si>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</si>
  <si>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</si>
  <si>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</si>
  <si>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</si>
  <si>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</si>
  <si>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</si>
  <si>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</si>
  <si>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</si>
  <si>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</si>
  <si>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</si>
  <si>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</si>
  <si>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</si>
  <si>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</si>
  <si>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</si>
  <si>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</si>
  <si>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</si>
  <si>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</si>
  <si>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</si>
  <si>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</si>
  <si>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</si>
  <si>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</si>
  <si>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</si>
  <si>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</si>
  <si>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</si>
  <si>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</si>
  <si>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</si>
  <si>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</si>
  <si>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</si>
  <si>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</si>
  <si>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</si>
  <si>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</si>
  <si>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</si>
  <si>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</si>
  <si>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</si>
  <si>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</si>
  <si>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</si>
  <si>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</si>
  <si>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</si>
  <si>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</si>
  <si>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</si>
  <si>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</si>
  <si>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</si>
  <si>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</si>
  <si>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</si>
  <si>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</si>
  <si>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</si>
  <si>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</si>
  <si>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</si>
  <si>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</si>
  <si>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</si>
  <si>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</si>
  <si>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</si>
  <si>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</si>
  <si>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</si>
  <si>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</si>
  <si>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</si>
  <si>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</si>
  <si>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</si>
  <si>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</si>
  <si>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</si>
  <si>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</si>
  <si>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</si>
  <si>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</si>
  <si>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</si>
  <si>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</si>
  <si>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</si>
  <si>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</si>
  <si>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</si>
  <si>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</si>
  <si>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</si>
  <si>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</si>
  <si>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</si>
  <si>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</si>
  <si>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</si>
  <si>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</si>
  <si>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</si>
  <si>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</si>
  <si>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</si>
  <si>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</si>
  <si>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</si>
  <si>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</si>
  <si>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</si>
  <si>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</si>
  <si>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</si>
  <si>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</si>
  <si>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</si>
  <si>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</si>
  <si>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</si>
  <si>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</si>
  <si>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</si>
  <si>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</si>
  <si>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</si>
  <si>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</si>
  <si>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</si>
  <si>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</si>
  <si>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</si>
  <si>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</si>
  <si>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</si>
  <si>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</si>
  <si>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</si>
  <si>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</si>
  <si>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</si>
  <si>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</si>
  <si>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</si>
  <si>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</si>
  <si>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</si>
  <si>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</si>
  <si>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</si>
  <si>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</si>
  <si>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</si>
  <si>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</si>
  <si>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</si>
  <si>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</si>
  <si>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</si>
  <si>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</si>
  <si>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</si>
  <si>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</si>
  <si>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</si>
  <si>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</si>
  <si>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</si>
  <si>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</si>
  <si>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</si>
  <si>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</si>
  <si>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</si>
  <si>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</si>
  <si>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</si>
  <si>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</si>
  <si>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</si>
  <si>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</si>
  <si>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</si>
  <si>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</si>
  <si>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</si>
  <si>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</si>
  <si>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</si>
  <si>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</si>
  <si>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</si>
  <si>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</si>
  <si>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</si>
  <si>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</si>
  <si>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</si>
  <si>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</si>
  <si>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</si>
  <si>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</si>
  <si>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</si>
  <si>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</si>
  <si>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</si>
  <si>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</si>
  <si>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</si>
  <si>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</si>
  <si>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</si>
  <si>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</si>
  <si>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</si>
  <si>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</si>
  <si>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</si>
  <si>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</si>
  <si>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</si>
  <si>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</si>
  <si>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</si>
  <si>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</si>
  <si>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</si>
  <si>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</si>
  <si>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</si>
  <si>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</si>
  <si>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</si>
  <si>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</si>
  <si>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</si>
  <si>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</si>
  <si>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</si>
  <si>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</si>
  <si>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</si>
  <si>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</si>
  <si>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</si>
  <si>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</si>
  <si>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</si>
  <si>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</si>
  <si>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</si>
  <si>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</si>
  <si>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</si>
  <si>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</si>
  <si>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</si>
  <si>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</si>
  <si>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</si>
  <si>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</si>
  <si>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</si>
  <si>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</si>
  <si>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</si>
  <si>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</si>
  <si>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</si>
  <si>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</si>
  <si>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</si>
  <si>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</si>
  <si>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Contact: Leslie Meyer at:  leslie.meyer@usda.gov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</si>
  <si>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</si>
  <si>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</si>
  <si>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</si>
  <si>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</si>
  <si>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</si>
  <si>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</si>
  <si>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</si>
  <si>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</si>
  <si>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</si>
  <si>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</si>
  <si>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</si>
  <si>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Table 10—U.S. cotton acreage, yield, and production estimates, 2020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</si>
  <si>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2020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</si>
  <si>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</si>
  <si>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</si>
  <si>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</si>
  <si>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</si>
  <si>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</si>
  <si>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</si>
  <si>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</si>
  <si>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</si>
  <si>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</si>
  <si>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</si>
  <si>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</si>
  <si>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</si>
  <si>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Sep.</t>
  </si>
  <si>
    <t>Created October 14, 2020</t>
  </si>
  <si>
    <t>Oct.</t>
  </si>
  <si>
    <t>Last update: 10/14/20.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</si>
</sst>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197</v>
      </c>
    </row>
    <row r="3" ht="15.75">
      <c r="A3" s="8"/>
    </row>
    <row r="4" ht="15">
      <c r="A4" t="s">
        <v>237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222</v>
      </c>
    </row>
    <row r="27" ht="15">
      <c r="A27" s="7"/>
    </row>
    <row r="29" ht="15">
      <c r="A29" s="7"/>
    </row>
    <row r="30" ht="15">
      <c r="A30" s="7"/>
    </row>
    <row r="31" ht="15">
      <c r="A31" t="s">
        <v>210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:E56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01" t="s">
        <v>206</v>
      </c>
      <c r="B1" s="101"/>
      <c r="C1" s="101"/>
      <c r="D1" s="102"/>
      <c r="E1" s="102"/>
      <c r="F1" s="30"/>
    </row>
    <row r="2" spans="1:6" ht="15">
      <c r="A2" s="103"/>
      <c r="B2" s="104" t="s">
        <v>217</v>
      </c>
      <c r="C2" s="104" t="s">
        <v>221</v>
      </c>
      <c r="D2" s="104" t="s">
        <v>235</v>
      </c>
      <c r="E2" s="104" t="s">
        <v>235</v>
      </c>
      <c r="F2" s="30"/>
    </row>
    <row r="3" spans="1:6" ht="15">
      <c r="A3" s="105" t="s">
        <v>109</v>
      </c>
      <c r="B3" s="48">
        <v>2020</v>
      </c>
      <c r="C3" s="48">
        <v>2020</v>
      </c>
      <c r="D3" s="48">
        <v>2020</v>
      </c>
      <c r="E3" s="48">
        <v>2019</v>
      </c>
      <c r="F3" s="30"/>
    </row>
    <row r="4" spans="1:6" ht="8.25" customHeight="1">
      <c r="A4" s="106"/>
      <c r="B4" s="68"/>
      <c r="C4" s="68"/>
      <c r="D4" s="68"/>
      <c r="E4" s="68"/>
      <c r="F4" s="30"/>
    </row>
    <row r="5" spans="1:6" ht="15">
      <c r="A5" s="103"/>
      <c r="B5" s="126" t="s">
        <v>155</v>
      </c>
      <c r="C5" s="126"/>
      <c r="D5" s="126"/>
      <c r="E5" s="126"/>
      <c r="F5" s="30"/>
    </row>
    <row r="6" spans="1:6" ht="8.25" customHeight="1">
      <c r="A6" s="103"/>
      <c r="B6" s="60"/>
      <c r="C6" s="49"/>
      <c r="D6" s="62"/>
      <c r="E6" s="62"/>
      <c r="F6" s="30"/>
    </row>
    <row r="7" spans="1:6" ht="15">
      <c r="A7" s="103" t="s">
        <v>111</v>
      </c>
      <c r="B7" s="107">
        <v>39145.4</v>
      </c>
      <c r="C7" s="107">
        <v>73505.1</v>
      </c>
      <c r="D7" s="107">
        <v>95139.3</v>
      </c>
      <c r="E7" s="107">
        <v>124717.5</v>
      </c>
      <c r="F7" s="31"/>
    </row>
    <row r="8" spans="1:6" ht="15">
      <c r="A8" s="103" t="s">
        <v>156</v>
      </c>
      <c r="B8" s="107">
        <v>112</v>
      </c>
      <c r="C8" s="107">
        <v>127</v>
      </c>
      <c r="D8" s="107">
        <v>48</v>
      </c>
      <c r="E8" s="107">
        <v>87</v>
      </c>
      <c r="F8" s="31"/>
    </row>
    <row r="9" spans="1:6" ht="15">
      <c r="A9" s="103" t="s">
        <v>112</v>
      </c>
      <c r="B9" s="107">
        <v>8358.6</v>
      </c>
      <c r="C9" s="107">
        <v>7892.4</v>
      </c>
      <c r="D9" s="107">
        <v>9265.4</v>
      </c>
      <c r="E9" s="107">
        <v>10252.5</v>
      </c>
      <c r="F9" s="31"/>
    </row>
    <row r="10" spans="1:6" ht="15">
      <c r="A10" s="103" t="s">
        <v>157</v>
      </c>
      <c r="B10" s="107">
        <v>89.1</v>
      </c>
      <c r="C10" s="107">
        <v>62.5</v>
      </c>
      <c r="D10" s="107">
        <v>95.6</v>
      </c>
      <c r="E10" s="107">
        <v>286.7</v>
      </c>
      <c r="F10" s="31"/>
    </row>
    <row r="11" spans="1:6" ht="15">
      <c r="A11" s="103" t="s">
        <v>113</v>
      </c>
      <c r="B11" s="107">
        <v>4525.1</v>
      </c>
      <c r="C11" s="107">
        <v>12470</v>
      </c>
      <c r="D11" s="107">
        <v>17100.4</v>
      </c>
      <c r="E11" s="107">
        <v>18518.7</v>
      </c>
      <c r="F11" s="31"/>
    </row>
    <row r="12" spans="1:6" ht="15">
      <c r="A12" s="103" t="s">
        <v>114</v>
      </c>
      <c r="B12" s="107">
        <v>3262.3</v>
      </c>
      <c r="C12" s="107">
        <v>5254.4</v>
      </c>
      <c r="D12" s="107">
        <v>4800.9</v>
      </c>
      <c r="E12" s="107">
        <v>6855.6</v>
      </c>
      <c r="F12" s="31"/>
    </row>
    <row r="13" spans="1:6" ht="15">
      <c r="A13" s="103" t="s">
        <v>115</v>
      </c>
      <c r="B13" s="107">
        <v>1011.6</v>
      </c>
      <c r="C13" s="107">
        <v>2251.2</v>
      </c>
      <c r="D13" s="107">
        <v>3414.2</v>
      </c>
      <c r="E13" s="107">
        <v>2482.2</v>
      </c>
      <c r="F13" s="31"/>
    </row>
    <row r="14" spans="1:6" ht="15">
      <c r="A14" s="103" t="s">
        <v>116</v>
      </c>
      <c r="B14" s="107">
        <v>28.4</v>
      </c>
      <c r="C14" s="107">
        <v>93.6</v>
      </c>
      <c r="D14" s="107">
        <v>206.6</v>
      </c>
      <c r="E14" s="107">
        <v>805.2</v>
      </c>
      <c r="F14" s="31"/>
    </row>
    <row r="15" spans="1:6" ht="15">
      <c r="A15" s="103" t="s">
        <v>117</v>
      </c>
      <c r="B15" s="107">
        <v>10823.6</v>
      </c>
      <c r="C15" s="107">
        <v>31216.2</v>
      </c>
      <c r="D15" s="107">
        <v>45519.8</v>
      </c>
      <c r="E15" s="107">
        <v>60247.9</v>
      </c>
      <c r="F15" s="31"/>
    </row>
    <row r="16" spans="1:6" ht="15">
      <c r="A16" s="103" t="s">
        <v>118</v>
      </c>
      <c r="B16" s="107">
        <v>8971.5</v>
      </c>
      <c r="C16" s="107">
        <v>11868.7</v>
      </c>
      <c r="D16" s="107">
        <v>12529.9</v>
      </c>
      <c r="E16" s="107">
        <v>20988.2</v>
      </c>
      <c r="F16" s="31"/>
    </row>
    <row r="17" spans="1:6" ht="15">
      <c r="A17" s="103" t="s">
        <v>119</v>
      </c>
      <c r="B17" s="107">
        <v>1724.8</v>
      </c>
      <c r="C17" s="107">
        <v>1979.5</v>
      </c>
      <c r="D17" s="107">
        <v>1889.3</v>
      </c>
      <c r="E17" s="107">
        <v>3358.1</v>
      </c>
      <c r="F17" s="31"/>
    </row>
    <row r="18" spans="1:6" ht="15">
      <c r="A18" s="103" t="s">
        <v>158</v>
      </c>
      <c r="B18" s="107">
        <v>64.2</v>
      </c>
      <c r="C18" s="107">
        <v>104.8</v>
      </c>
      <c r="D18" s="107">
        <v>48.5</v>
      </c>
      <c r="E18" s="107">
        <v>216.3</v>
      </c>
      <c r="F18" s="31"/>
    </row>
    <row r="19" spans="1:6" ht="15">
      <c r="A19" s="103" t="s">
        <v>120</v>
      </c>
      <c r="B19" s="107">
        <v>1068.2</v>
      </c>
      <c r="C19" s="107">
        <v>1602.7</v>
      </c>
      <c r="D19" s="107">
        <v>2334.4</v>
      </c>
      <c r="E19" s="107">
        <v>4525.2</v>
      </c>
      <c r="F19" s="31"/>
    </row>
    <row r="20" spans="1:6" ht="15">
      <c r="A20" s="103" t="s">
        <v>159</v>
      </c>
      <c r="B20" s="107">
        <v>108.1</v>
      </c>
      <c r="C20" s="107">
        <v>205</v>
      </c>
      <c r="D20" s="107">
        <v>189.1</v>
      </c>
      <c r="E20" s="107">
        <v>145.6</v>
      </c>
      <c r="F20" s="31"/>
    </row>
    <row r="21" spans="1:6" ht="15">
      <c r="A21" s="103" t="s">
        <v>160</v>
      </c>
      <c r="B21" s="107">
        <v>125.1</v>
      </c>
      <c r="C21" s="107">
        <v>117</v>
      </c>
      <c r="D21" s="107">
        <v>141.1</v>
      </c>
      <c r="E21" s="107">
        <v>209</v>
      </c>
      <c r="F21" s="31"/>
    </row>
    <row r="22" spans="1:6" ht="15">
      <c r="A22" s="103" t="s">
        <v>121</v>
      </c>
      <c r="B22" s="107">
        <v>238.8</v>
      </c>
      <c r="C22" s="107">
        <v>281</v>
      </c>
      <c r="D22" s="107">
        <v>988.2</v>
      </c>
      <c r="E22" s="107">
        <v>3095.3</v>
      </c>
      <c r="F22" s="31"/>
    </row>
    <row r="23" spans="1:6" ht="15">
      <c r="A23" s="103" t="s">
        <v>122</v>
      </c>
      <c r="B23" s="107">
        <v>421.9</v>
      </c>
      <c r="C23" s="107">
        <v>733.3</v>
      </c>
      <c r="D23" s="107">
        <v>856.8</v>
      </c>
      <c r="E23" s="107">
        <v>706.6</v>
      </c>
      <c r="F23" s="31"/>
    </row>
    <row r="24" spans="1:6" ht="15">
      <c r="A24" s="103" t="s">
        <v>123</v>
      </c>
      <c r="B24" s="107">
        <v>1723.6</v>
      </c>
      <c r="C24" s="107">
        <v>2205.9</v>
      </c>
      <c r="D24" s="107">
        <v>2387.7</v>
      </c>
      <c r="E24" s="107">
        <v>2333</v>
      </c>
      <c r="F24" s="31"/>
    </row>
    <row r="25" spans="1:6" ht="15">
      <c r="A25" s="103" t="s">
        <v>161</v>
      </c>
      <c r="B25" s="107">
        <v>113.9</v>
      </c>
      <c r="C25" s="107">
        <v>288.8</v>
      </c>
      <c r="D25" s="107">
        <v>307.3</v>
      </c>
      <c r="E25" s="107">
        <v>105.4</v>
      </c>
      <c r="F25" s="31"/>
    </row>
    <row r="26" spans="1:6" ht="15">
      <c r="A26" s="103" t="s">
        <v>162</v>
      </c>
      <c r="B26" s="107">
        <v>128.7</v>
      </c>
      <c r="C26" s="107">
        <v>86.2</v>
      </c>
      <c r="D26" s="107">
        <v>82.2</v>
      </c>
      <c r="E26" s="107">
        <v>124.9</v>
      </c>
      <c r="F26" s="31"/>
    </row>
    <row r="27" spans="1:6" ht="15">
      <c r="A27" s="103" t="s">
        <v>124</v>
      </c>
      <c r="B27" s="107">
        <v>197.8</v>
      </c>
      <c r="C27" s="107">
        <v>246</v>
      </c>
      <c r="D27" s="107">
        <v>316</v>
      </c>
      <c r="E27" s="107">
        <v>316.1</v>
      </c>
      <c r="F27" s="31"/>
    </row>
    <row r="28" spans="1:6" ht="15">
      <c r="A28" s="103" t="s">
        <v>125</v>
      </c>
      <c r="B28" s="107">
        <v>121.7</v>
      </c>
      <c r="C28" s="107">
        <v>156.4</v>
      </c>
      <c r="D28" s="107">
        <v>242.6</v>
      </c>
      <c r="E28" s="107">
        <v>191.1</v>
      </c>
      <c r="F28" s="31"/>
    </row>
    <row r="29" spans="1:6" ht="15">
      <c r="A29" s="103" t="s">
        <v>163</v>
      </c>
      <c r="B29" s="107">
        <v>230.8</v>
      </c>
      <c r="C29" s="107">
        <v>193</v>
      </c>
      <c r="D29" s="107">
        <v>268.8</v>
      </c>
      <c r="E29" s="107">
        <v>399.9</v>
      </c>
      <c r="F29" s="31"/>
    </row>
    <row r="30" spans="1:6" ht="15">
      <c r="A30" s="103" t="s">
        <v>213</v>
      </c>
      <c r="B30" s="107">
        <v>101.1</v>
      </c>
      <c r="C30" s="107">
        <v>95.6</v>
      </c>
      <c r="D30" s="107">
        <v>39.8</v>
      </c>
      <c r="E30" s="107">
        <v>112.5</v>
      </c>
      <c r="F30" s="31"/>
    </row>
    <row r="31" spans="1:6" ht="15">
      <c r="A31" s="103" t="s">
        <v>164</v>
      </c>
      <c r="B31" s="107">
        <v>492.3</v>
      </c>
      <c r="C31" s="107">
        <v>768.7</v>
      </c>
      <c r="D31" s="107">
        <v>705.2</v>
      </c>
      <c r="E31" s="107">
        <v>701.9</v>
      </c>
      <c r="F31" s="31"/>
    </row>
    <row r="32" spans="1:6" ht="15">
      <c r="A32" s="103" t="s">
        <v>128</v>
      </c>
      <c r="B32" s="107">
        <v>3156.4</v>
      </c>
      <c r="C32" s="107">
        <v>2733.7</v>
      </c>
      <c r="D32" s="107">
        <v>3158.1</v>
      </c>
      <c r="E32" s="107">
        <v>5491.1</v>
      </c>
      <c r="F32" s="31"/>
    </row>
    <row r="33" spans="1:6" ht="15">
      <c r="A33" s="103" t="s">
        <v>130</v>
      </c>
      <c r="B33" s="107">
        <v>4.8</v>
      </c>
      <c r="C33" s="107">
        <v>0.8</v>
      </c>
      <c r="D33" s="107">
        <v>8.3</v>
      </c>
      <c r="E33" s="107">
        <v>0</v>
      </c>
      <c r="F33" s="31"/>
    </row>
    <row r="34" spans="1:6" ht="15">
      <c r="A34" s="103" t="s">
        <v>132</v>
      </c>
      <c r="B34" s="107">
        <v>713</v>
      </c>
      <c r="C34" s="107">
        <v>566.1</v>
      </c>
      <c r="D34" s="107">
        <v>603.6</v>
      </c>
      <c r="E34" s="107">
        <v>731.2</v>
      </c>
      <c r="F34" s="31"/>
    </row>
    <row r="35" spans="1:6" ht="15">
      <c r="A35" s="103" t="s">
        <v>133</v>
      </c>
      <c r="B35" s="107">
        <v>239.9</v>
      </c>
      <c r="C35" s="107">
        <v>164.6</v>
      </c>
      <c r="D35" s="107">
        <v>215.3</v>
      </c>
      <c r="E35" s="107">
        <v>396.2</v>
      </c>
      <c r="F35" s="31"/>
    </row>
    <row r="36" spans="1:6" ht="15">
      <c r="A36" s="103" t="s">
        <v>134</v>
      </c>
      <c r="B36" s="107">
        <v>122.1</v>
      </c>
      <c r="C36" s="107">
        <v>161</v>
      </c>
      <c r="D36" s="107">
        <v>113</v>
      </c>
      <c r="E36" s="107">
        <v>266.1</v>
      </c>
      <c r="F36" s="31"/>
    </row>
    <row r="37" spans="1:6" ht="15">
      <c r="A37" s="103" t="s">
        <v>136</v>
      </c>
      <c r="B37" s="107">
        <v>57.6</v>
      </c>
      <c r="C37" s="107">
        <v>73.4</v>
      </c>
      <c r="D37" s="107">
        <v>114</v>
      </c>
      <c r="E37" s="107">
        <v>203.8</v>
      </c>
      <c r="F37" s="31"/>
    </row>
    <row r="38" spans="1:6" ht="15">
      <c r="A38" s="103" t="s">
        <v>137</v>
      </c>
      <c r="B38" s="107">
        <v>425.1</v>
      </c>
      <c r="C38" s="107">
        <v>622.4</v>
      </c>
      <c r="D38" s="107">
        <v>723.4</v>
      </c>
      <c r="E38" s="107">
        <v>791.8</v>
      </c>
      <c r="F38" s="31"/>
    </row>
    <row r="39" spans="1:6" ht="15">
      <c r="A39" s="103" t="s">
        <v>165</v>
      </c>
      <c r="B39" s="107">
        <v>168.4</v>
      </c>
      <c r="C39" s="107">
        <v>67.9</v>
      </c>
      <c r="D39" s="107">
        <v>84.7</v>
      </c>
      <c r="E39" s="107">
        <v>136.6</v>
      </c>
      <c r="F39" s="31"/>
    </row>
    <row r="40" spans="1:6" ht="15">
      <c r="A40" s="103" t="s">
        <v>142</v>
      </c>
      <c r="B40" s="107">
        <v>346.7</v>
      </c>
      <c r="C40" s="107">
        <v>341.1</v>
      </c>
      <c r="D40" s="107">
        <v>412.2</v>
      </c>
      <c r="E40" s="107">
        <v>534</v>
      </c>
      <c r="F40" s="31"/>
    </row>
    <row r="41" spans="1:6" ht="15">
      <c r="A41" s="103" t="s">
        <v>144</v>
      </c>
      <c r="B41" s="107">
        <v>224.6</v>
      </c>
      <c r="C41" s="107">
        <v>76.3</v>
      </c>
      <c r="D41" s="107">
        <v>107.3</v>
      </c>
      <c r="E41" s="107">
        <v>102.9</v>
      </c>
      <c r="F41" s="31"/>
    </row>
    <row r="42" spans="1:6" ht="15">
      <c r="A42" s="103" t="s">
        <v>166</v>
      </c>
      <c r="B42" s="107">
        <v>145.5</v>
      </c>
      <c r="C42" s="107">
        <v>290.8</v>
      </c>
      <c r="D42" s="107">
        <v>398.4</v>
      </c>
      <c r="E42" s="107">
        <v>604.6</v>
      </c>
      <c r="F42" s="31"/>
    </row>
    <row r="43" spans="1:6" ht="15">
      <c r="A43" s="103" t="s">
        <v>167</v>
      </c>
      <c r="B43" s="107">
        <v>287.4</v>
      </c>
      <c r="C43" s="107">
        <v>100.2</v>
      </c>
      <c r="D43" s="107">
        <v>55</v>
      </c>
      <c r="E43" s="107">
        <v>1101.5</v>
      </c>
      <c r="F43" s="31"/>
    </row>
    <row r="44" spans="1:6" ht="15">
      <c r="A44" s="103" t="s">
        <v>147</v>
      </c>
      <c r="B44" s="107">
        <v>476.7</v>
      </c>
      <c r="C44" s="107">
        <v>500</v>
      </c>
      <c r="D44" s="107">
        <v>751.7</v>
      </c>
      <c r="E44" s="107">
        <v>543.4</v>
      </c>
      <c r="F44" s="31"/>
    </row>
    <row r="45" spans="1:6" ht="15">
      <c r="A45" s="103" t="s">
        <v>168</v>
      </c>
      <c r="B45" s="107">
        <v>362.6</v>
      </c>
      <c r="C45" s="107">
        <v>401.4</v>
      </c>
      <c r="D45" s="107">
        <v>596.2</v>
      </c>
      <c r="E45" s="107">
        <v>421.9</v>
      </c>
      <c r="F45" s="31"/>
    </row>
    <row r="46" spans="1:6" ht="15">
      <c r="A46" s="103" t="s">
        <v>148</v>
      </c>
      <c r="B46" s="107">
        <v>394.1</v>
      </c>
      <c r="C46" s="107">
        <v>769.4</v>
      </c>
      <c r="D46" s="107">
        <v>852.1</v>
      </c>
      <c r="E46" s="107">
        <v>3109.4</v>
      </c>
      <c r="F46" s="31"/>
    </row>
    <row r="47" spans="1:6" ht="15">
      <c r="A47" s="103" t="s">
        <v>169</v>
      </c>
      <c r="B47" s="107">
        <v>165.7</v>
      </c>
      <c r="C47" s="107">
        <v>291.1</v>
      </c>
      <c r="D47" s="107">
        <v>590.3</v>
      </c>
      <c r="E47" s="107">
        <v>2939.4</v>
      </c>
      <c r="F47" s="31"/>
    </row>
    <row r="48" spans="1:6" ht="15">
      <c r="A48" s="101" t="s">
        <v>170</v>
      </c>
      <c r="B48" s="87">
        <v>45964.5</v>
      </c>
      <c r="C48" s="87">
        <v>81316.7</v>
      </c>
      <c r="D48" s="87">
        <v>104623.2</v>
      </c>
      <c r="E48" s="87">
        <v>140720.6</v>
      </c>
      <c r="F48" s="30"/>
    </row>
    <row r="49" spans="1:6" ht="3.75" customHeight="1">
      <c r="A49" s="103"/>
      <c r="B49" s="107"/>
      <c r="C49" s="107"/>
      <c r="D49" s="107"/>
      <c r="E49" s="58"/>
      <c r="F49" s="30"/>
    </row>
    <row r="50" spans="1:6" ht="13.5" customHeight="1">
      <c r="A50" s="2" t="s">
        <v>209</v>
      </c>
      <c r="B50" s="2"/>
      <c r="C50" s="2"/>
      <c r="D50" s="58"/>
      <c r="E50" s="112"/>
      <c r="F50" s="43"/>
    </row>
    <row r="51" spans="1:6" ht="13.5" customHeight="1">
      <c r="A51" s="2" t="s">
        <v>214</v>
      </c>
      <c r="B51" s="2"/>
      <c r="C51" s="2"/>
      <c r="D51" s="58"/>
      <c r="E51" s="112"/>
      <c r="F51" s="43"/>
    </row>
    <row r="52" spans="1:6" ht="6.75" customHeight="1">
      <c r="A52" s="2"/>
      <c r="B52" s="2"/>
      <c r="C52" s="2"/>
      <c r="D52" s="58"/>
      <c r="E52" s="112"/>
      <c r="F52" s="43"/>
    </row>
    <row r="53" spans="1:6" ht="13.5" customHeight="1">
      <c r="A53" s="135" t="s">
        <v>107</v>
      </c>
      <c r="B53" s="135"/>
      <c r="C53" s="135"/>
      <c r="D53" s="135"/>
      <c r="E53" s="135"/>
      <c r="F53" s="43"/>
    </row>
    <row r="54" spans="1:6" ht="13.5" customHeight="1">
      <c r="A54" s="89" t="s">
        <v>218</v>
      </c>
      <c r="B54" s="89"/>
      <c r="C54" s="89"/>
      <c r="D54" s="89"/>
      <c r="E54" s="89"/>
      <c r="F54" s="43"/>
    </row>
    <row r="55" spans="1:6" ht="6.75" customHeight="1">
      <c r="A55" s="110"/>
      <c r="B55" s="2"/>
      <c r="C55" s="2"/>
      <c r="D55" s="58"/>
      <c r="E55" s="112"/>
      <c r="F55" s="43"/>
    </row>
    <row r="56" spans="1:6" ht="13.5" customHeight="1">
      <c r="A56" s="2" t="s">
        <v>239</v>
      </c>
      <c r="B56" s="110"/>
      <c r="C56" s="110"/>
      <c r="D56" s="58"/>
      <c r="E56" s="112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223</v>
      </c>
      <c r="B1" s="47"/>
      <c r="C1" s="47"/>
      <c r="D1" s="47"/>
      <c r="E1" s="47"/>
      <c r="F1" s="47"/>
      <c r="G1" s="47"/>
      <c r="H1" s="47"/>
    </row>
    <row r="2" spans="1:8" ht="12.75" customHeight="1">
      <c r="A2" s="113" t="s">
        <v>171</v>
      </c>
      <c r="B2" s="114" t="s">
        <v>224</v>
      </c>
      <c r="C2" s="114"/>
      <c r="D2" s="114" t="s">
        <v>225</v>
      </c>
      <c r="E2" s="114"/>
      <c r="F2" s="115" t="s">
        <v>226</v>
      </c>
      <c r="G2" s="115"/>
      <c r="H2" s="114" t="s">
        <v>10</v>
      </c>
    </row>
    <row r="3" spans="1:8" ht="12.75" customHeight="1">
      <c r="A3" s="2"/>
      <c r="B3" s="116"/>
      <c r="C3" s="116"/>
      <c r="D3" s="116"/>
      <c r="E3" s="116"/>
      <c r="F3" s="59" t="s">
        <v>227</v>
      </c>
      <c r="G3" s="59"/>
      <c r="H3" s="116"/>
    </row>
    <row r="4" spans="1:8" ht="13.5" customHeight="1">
      <c r="A4" s="2"/>
      <c r="B4" s="125" t="s">
        <v>228</v>
      </c>
      <c r="C4" s="125"/>
      <c r="D4" s="125"/>
      <c r="E4" s="117"/>
      <c r="F4" s="59" t="s">
        <v>229</v>
      </c>
      <c r="G4" s="59"/>
      <c r="H4" s="59" t="s">
        <v>230</v>
      </c>
    </row>
    <row r="5" spans="1:8" ht="12.75" customHeight="1">
      <c r="A5" s="2" t="s">
        <v>3</v>
      </c>
      <c r="B5" s="110"/>
      <c r="C5" s="110"/>
      <c r="D5" s="2"/>
      <c r="E5" s="2"/>
      <c r="F5" s="2"/>
      <c r="G5" s="2"/>
      <c r="H5" s="110"/>
    </row>
    <row r="6" spans="1:8" ht="12.75" customHeight="1">
      <c r="A6" s="2" t="s">
        <v>172</v>
      </c>
      <c r="B6" s="2">
        <v>450</v>
      </c>
      <c r="C6" s="2"/>
      <c r="D6" s="2">
        <v>445</v>
      </c>
      <c r="E6" s="2"/>
      <c r="F6" s="58">
        <v>960</v>
      </c>
      <c r="G6" s="2"/>
      <c r="H6" s="58">
        <v>890</v>
      </c>
    </row>
    <row r="7" spans="1:8" ht="12.75" customHeight="1">
      <c r="A7" s="2" t="s">
        <v>173</v>
      </c>
      <c r="B7" s="58">
        <v>100</v>
      </c>
      <c r="C7" s="58"/>
      <c r="D7" s="58">
        <v>98</v>
      </c>
      <c r="E7" s="58"/>
      <c r="F7" s="58">
        <v>833</v>
      </c>
      <c r="G7" s="58"/>
      <c r="H7" s="2">
        <v>170</v>
      </c>
    </row>
    <row r="8" spans="1:8" ht="12.75" customHeight="1">
      <c r="A8" s="2" t="s">
        <v>174</v>
      </c>
      <c r="B8" s="58">
        <v>1200</v>
      </c>
      <c r="C8" s="58"/>
      <c r="D8" s="58">
        <v>1190</v>
      </c>
      <c r="E8" s="58"/>
      <c r="F8" s="58">
        <v>968</v>
      </c>
      <c r="G8" s="58"/>
      <c r="H8" s="58">
        <v>2400</v>
      </c>
    </row>
    <row r="9" spans="1:8" ht="12.75" customHeight="1">
      <c r="A9" s="2" t="s">
        <v>231</v>
      </c>
      <c r="B9" s="58">
        <v>360</v>
      </c>
      <c r="C9" s="58"/>
      <c r="D9" s="58">
        <v>340</v>
      </c>
      <c r="E9" s="58"/>
      <c r="F9" s="58">
        <v>833</v>
      </c>
      <c r="G9" s="58"/>
      <c r="H9" s="58">
        <v>590</v>
      </c>
    </row>
    <row r="10" spans="1:8" ht="12.75" customHeight="1">
      <c r="A10" s="2" t="s">
        <v>232</v>
      </c>
      <c r="B10" s="58">
        <v>190</v>
      </c>
      <c r="C10" s="58"/>
      <c r="D10" s="58">
        <v>185</v>
      </c>
      <c r="E10" s="58"/>
      <c r="F10" s="58">
        <v>804</v>
      </c>
      <c r="G10" s="58"/>
      <c r="H10" s="58">
        <v>310</v>
      </c>
    </row>
    <row r="11" spans="1:8" ht="12.75" customHeight="1">
      <c r="A11" s="2" t="s">
        <v>175</v>
      </c>
      <c r="B11" s="58">
        <v>80</v>
      </c>
      <c r="C11" s="58"/>
      <c r="D11" s="58">
        <v>79</v>
      </c>
      <c r="E11" s="58"/>
      <c r="F11" s="58">
        <v>972</v>
      </c>
      <c r="G11" s="58"/>
      <c r="H11" s="58">
        <v>160</v>
      </c>
    </row>
    <row r="12" spans="1:8" ht="12.75" customHeight="1">
      <c r="A12" s="2" t="s">
        <v>176</v>
      </c>
      <c r="B12" s="58">
        <f>SUM(B6:B11)</f>
        <v>2380</v>
      </c>
      <c r="C12" s="58"/>
      <c r="D12" s="58">
        <f>SUM(D6:D11)</f>
        <v>2337</v>
      </c>
      <c r="E12" s="58"/>
      <c r="F12" s="58">
        <f>H12*480/D12</f>
        <v>928.369704749679</v>
      </c>
      <c r="G12" s="58"/>
      <c r="H12" s="58">
        <f>SUM(H6:H11)</f>
        <v>4520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177</v>
      </c>
      <c r="B14" s="58">
        <v>525</v>
      </c>
      <c r="C14" s="58"/>
      <c r="D14" s="58">
        <v>520</v>
      </c>
      <c r="E14" s="58"/>
      <c r="F14" s="58">
        <v>1200</v>
      </c>
      <c r="G14" s="58"/>
      <c r="H14" s="58">
        <v>1300</v>
      </c>
    </row>
    <row r="15" spans="1:8" ht="12.75" customHeight="1">
      <c r="A15" s="2" t="s">
        <v>178</v>
      </c>
      <c r="B15" s="58">
        <v>170</v>
      </c>
      <c r="C15" s="58"/>
      <c r="D15" s="58">
        <v>165</v>
      </c>
      <c r="E15" s="58"/>
      <c r="F15" s="58">
        <v>1047</v>
      </c>
      <c r="G15" s="58"/>
      <c r="H15" s="58">
        <v>360</v>
      </c>
    </row>
    <row r="16" spans="1:8" ht="12.75" customHeight="1">
      <c r="A16" s="2" t="s">
        <v>179</v>
      </c>
      <c r="B16" s="58">
        <v>530</v>
      </c>
      <c r="C16" s="58"/>
      <c r="D16" s="58">
        <v>525</v>
      </c>
      <c r="E16" s="58"/>
      <c r="F16" s="58">
        <v>1198</v>
      </c>
      <c r="G16" s="58"/>
      <c r="H16" s="58">
        <v>1310</v>
      </c>
    </row>
    <row r="17" spans="1:8" ht="12.75" customHeight="1">
      <c r="A17" s="2" t="s">
        <v>180</v>
      </c>
      <c r="B17" s="58">
        <v>295</v>
      </c>
      <c r="C17" s="58"/>
      <c r="D17" s="58">
        <v>287</v>
      </c>
      <c r="E17" s="58"/>
      <c r="F17" s="58">
        <v>1171</v>
      </c>
      <c r="G17" s="58"/>
      <c r="H17" s="58">
        <v>700</v>
      </c>
    </row>
    <row r="18" spans="1:8" ht="12.75" customHeight="1">
      <c r="A18" s="2" t="s">
        <v>181</v>
      </c>
      <c r="B18" s="58">
        <v>280</v>
      </c>
      <c r="C18" s="58"/>
      <c r="D18" s="58">
        <v>275</v>
      </c>
      <c r="E18" s="58"/>
      <c r="F18" s="58">
        <v>1065</v>
      </c>
      <c r="G18" s="58"/>
      <c r="H18" s="58">
        <v>610</v>
      </c>
    </row>
    <row r="19" spans="1:8" ht="12.75" customHeight="1">
      <c r="A19" s="2" t="s">
        <v>182</v>
      </c>
      <c r="B19" s="58">
        <f>SUM(B14:B18)</f>
        <v>1800</v>
      </c>
      <c r="C19" s="58"/>
      <c r="D19" s="58">
        <f>SUM(D14:D18)</f>
        <v>1772</v>
      </c>
      <c r="E19" s="58"/>
      <c r="F19" s="58">
        <f>H19*480/D19</f>
        <v>1159.3679458239278</v>
      </c>
      <c r="G19" s="58"/>
      <c r="H19" s="58">
        <f>SUM(H14:H18)</f>
        <v>4280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183</v>
      </c>
      <c r="B21" s="58">
        <v>200</v>
      </c>
      <c r="C21" s="58"/>
      <c r="D21" s="58">
        <v>195</v>
      </c>
      <c r="E21" s="58"/>
      <c r="F21" s="58">
        <v>788</v>
      </c>
      <c r="G21" s="58"/>
      <c r="H21" s="58">
        <v>320</v>
      </c>
    </row>
    <row r="22" spans="1:8" ht="12.75" customHeight="1">
      <c r="A22" s="2" t="s">
        <v>184</v>
      </c>
      <c r="B22" s="58">
        <v>525</v>
      </c>
      <c r="C22" s="58"/>
      <c r="D22" s="58">
        <v>460</v>
      </c>
      <c r="E22" s="58"/>
      <c r="F22" s="58">
        <v>762</v>
      </c>
      <c r="G22" s="58"/>
      <c r="H22" s="58">
        <v>730</v>
      </c>
    </row>
    <row r="23" spans="1:8" ht="12.75" customHeight="1">
      <c r="A23" s="2" t="s">
        <v>185</v>
      </c>
      <c r="B23" s="58">
        <v>6800</v>
      </c>
      <c r="C23" s="58"/>
      <c r="D23" s="58">
        <v>3850</v>
      </c>
      <c r="E23" s="58"/>
      <c r="F23" s="58">
        <v>761</v>
      </c>
      <c r="G23" s="58"/>
      <c r="H23" s="58">
        <v>6100</v>
      </c>
    </row>
    <row r="24" spans="1:8" ht="12.75" customHeight="1">
      <c r="A24" s="2" t="s">
        <v>186</v>
      </c>
      <c r="B24" s="58">
        <f>SUM(B21:B23)</f>
        <v>7525</v>
      </c>
      <c r="C24" s="58"/>
      <c r="D24" s="58">
        <f>SUM(D21:D23)</f>
        <v>4505</v>
      </c>
      <c r="E24" s="58"/>
      <c r="F24" s="58">
        <f>H24*480/D24</f>
        <v>761.8201997780244</v>
      </c>
      <c r="G24" s="58"/>
      <c r="H24" s="58">
        <f>SUM(H21:H23)</f>
        <v>7150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187</v>
      </c>
      <c r="B26" s="58">
        <v>125</v>
      </c>
      <c r="C26" s="58"/>
      <c r="D26" s="58">
        <v>123</v>
      </c>
      <c r="E26" s="58"/>
      <c r="F26" s="58">
        <v>1366</v>
      </c>
      <c r="G26" s="58"/>
      <c r="H26" s="58">
        <v>350</v>
      </c>
    </row>
    <row r="27" spans="1:8" ht="12.75" customHeight="1">
      <c r="A27" s="2" t="s">
        <v>188</v>
      </c>
      <c r="B27" s="58">
        <v>41</v>
      </c>
      <c r="C27" s="58"/>
      <c r="D27" s="58">
        <v>40</v>
      </c>
      <c r="E27" s="58"/>
      <c r="F27" s="58">
        <v>1620</v>
      </c>
      <c r="G27" s="58"/>
      <c r="H27" s="58">
        <v>135</v>
      </c>
    </row>
    <row r="28" spans="1:8" ht="12.75" customHeight="1">
      <c r="A28" s="2" t="s">
        <v>189</v>
      </c>
      <c r="B28" s="58">
        <v>44</v>
      </c>
      <c r="C28" s="58"/>
      <c r="D28" s="58">
        <v>35</v>
      </c>
      <c r="E28" s="58"/>
      <c r="F28" s="58">
        <v>891</v>
      </c>
      <c r="G28" s="58"/>
      <c r="H28" s="58">
        <v>65</v>
      </c>
    </row>
    <row r="29" spans="1:8" ht="12.75" customHeight="1">
      <c r="A29" s="2" t="s">
        <v>190</v>
      </c>
      <c r="B29" s="58">
        <f>SUM(B26:B28)</f>
        <v>210</v>
      </c>
      <c r="C29" s="58"/>
      <c r="D29" s="58">
        <f>SUM(D26:D28)</f>
        <v>198</v>
      </c>
      <c r="E29" s="58"/>
      <c r="F29" s="58">
        <f>H29*480/D29</f>
        <v>1333.3333333333333</v>
      </c>
      <c r="G29" s="58"/>
      <c r="H29" s="58">
        <f>SUM(H26:H28)</f>
        <v>550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215</v>
      </c>
      <c r="B31" s="58">
        <f>SUM(B12+B19+B24+B29)</f>
        <v>11915</v>
      </c>
      <c r="C31" s="58"/>
      <c r="D31" s="58">
        <f>SUM(D12+D19+D24+D29)</f>
        <v>8812</v>
      </c>
      <c r="E31" s="58"/>
      <c r="F31" s="58">
        <f>H31*480/D31</f>
        <v>898.7743985474353</v>
      </c>
      <c r="G31" s="118"/>
      <c r="H31" s="58">
        <f>SUM(H12+H19+H24+H29)</f>
        <v>16500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191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187</v>
      </c>
      <c r="B34" s="58">
        <v>7</v>
      </c>
      <c r="C34" s="58"/>
      <c r="D34" s="58">
        <v>6.5</v>
      </c>
      <c r="E34" s="58"/>
      <c r="F34" s="58">
        <v>1108</v>
      </c>
      <c r="G34" s="58"/>
      <c r="H34" s="58">
        <v>15</v>
      </c>
    </row>
    <row r="35" spans="1:8" ht="12.75" customHeight="1">
      <c r="A35" s="2" t="s">
        <v>188</v>
      </c>
      <c r="B35" s="58">
        <v>147</v>
      </c>
      <c r="C35" s="58"/>
      <c r="D35" s="58">
        <v>146</v>
      </c>
      <c r="E35" s="58"/>
      <c r="F35" s="58">
        <v>1463</v>
      </c>
      <c r="G35" s="58"/>
      <c r="H35" s="58">
        <v>445</v>
      </c>
    </row>
    <row r="36" spans="1:8" ht="12.75" customHeight="1">
      <c r="A36" s="2" t="s">
        <v>189</v>
      </c>
      <c r="B36" s="58">
        <v>11</v>
      </c>
      <c r="C36" s="58"/>
      <c r="D36" s="58">
        <v>10.8</v>
      </c>
      <c r="E36" s="58"/>
      <c r="F36" s="58">
        <v>1111</v>
      </c>
      <c r="G36" s="58"/>
      <c r="H36" s="58">
        <v>25</v>
      </c>
    </row>
    <row r="37" spans="1:8" ht="12.75" customHeight="1">
      <c r="A37" s="2" t="s">
        <v>185</v>
      </c>
      <c r="B37" s="58">
        <v>36</v>
      </c>
      <c r="C37" s="58"/>
      <c r="D37" s="58">
        <v>30</v>
      </c>
      <c r="E37" s="58"/>
      <c r="F37" s="58">
        <v>960</v>
      </c>
      <c r="G37" s="58"/>
      <c r="H37" s="58">
        <v>60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192</v>
      </c>
      <c r="B39" s="58">
        <f>SUM(B34:B38)</f>
        <v>201</v>
      </c>
      <c r="C39" s="58"/>
      <c r="D39" s="58">
        <f>SUM(D34:D38)</f>
        <v>193.3</v>
      </c>
      <c r="E39" s="58"/>
      <c r="F39" s="58">
        <v>1353</v>
      </c>
      <c r="G39" s="118"/>
      <c r="H39" s="58">
        <f>SUM(H34:H38)</f>
        <v>545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233</v>
      </c>
      <c r="B41" s="87">
        <f>SUM(B31+B39)</f>
        <v>12116</v>
      </c>
      <c r="C41" s="87"/>
      <c r="D41" s="87">
        <f>SUM(D31+D39)</f>
        <v>9005.3</v>
      </c>
      <c r="E41" s="87"/>
      <c r="F41" s="87">
        <f>H41*480/D41</f>
        <v>908.5316424772079</v>
      </c>
      <c r="G41" s="119"/>
      <c r="H41" s="87">
        <f>SUM(H31+H39)</f>
        <v>17045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10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10"/>
    </row>
    <row r="44" spans="1:8" ht="6.75" customHeight="1">
      <c r="A44" s="2"/>
      <c r="B44" s="2"/>
      <c r="C44" s="2"/>
      <c r="D44" s="71"/>
      <c r="E44" s="71"/>
      <c r="F44" s="71"/>
      <c r="G44" s="71"/>
      <c r="H44" s="110"/>
    </row>
    <row r="45" spans="1:8" ht="13.5" customHeight="1">
      <c r="A45" s="2" t="s">
        <v>234</v>
      </c>
      <c r="B45" s="2"/>
      <c r="C45" s="2"/>
      <c r="D45" s="71"/>
      <c r="E45" s="71"/>
      <c r="F45" s="71"/>
      <c r="G45" s="71"/>
      <c r="H45" s="110"/>
    </row>
    <row r="46" spans="1:8" ht="6.75" customHeight="1">
      <c r="A46" s="2"/>
      <c r="B46" s="2"/>
      <c r="C46" s="2"/>
      <c r="D46" s="71"/>
      <c r="E46" s="71"/>
      <c r="F46" s="71"/>
      <c r="G46" s="71"/>
      <c r="H46" s="110"/>
    </row>
    <row r="47" spans="1:8" ht="13.5" customHeight="1">
      <c r="A47" s="2" t="s">
        <v>239</v>
      </c>
      <c r="B47" s="110"/>
      <c r="C47" s="110"/>
      <c r="D47" s="110"/>
      <c r="E47" s="110"/>
      <c r="F47" s="110"/>
      <c r="G47" s="110"/>
      <c r="H47" s="2"/>
    </row>
    <row r="48" spans="1:3" ht="1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108"/>
      <c r="E2" s="108"/>
      <c r="F2" s="51" t="s">
        <v>216</v>
      </c>
      <c r="G2" s="108"/>
      <c r="H2" s="108"/>
      <c r="I2" s="36"/>
    </row>
    <row r="3" spans="1:9" ht="15">
      <c r="A3" s="52" t="s">
        <v>1</v>
      </c>
      <c r="B3" s="54" t="s">
        <v>207</v>
      </c>
      <c r="C3" s="53"/>
      <c r="D3" s="54" t="s">
        <v>235</v>
      </c>
      <c r="E3" s="109"/>
      <c r="F3" s="54" t="s">
        <v>236</v>
      </c>
      <c r="G3" s="109"/>
      <c r="H3" s="54" t="s">
        <v>238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5">
      <c r="A5" s="55"/>
      <c r="B5" s="125" t="s">
        <v>2</v>
      </c>
      <c r="C5" s="125"/>
      <c r="D5" s="125"/>
      <c r="E5" s="125"/>
      <c r="F5" s="125"/>
      <c r="G5" s="125"/>
      <c r="H5" s="125"/>
      <c r="I5" s="36"/>
    </row>
    <row r="6" spans="1:9" ht="15">
      <c r="A6" s="2" t="s">
        <v>3</v>
      </c>
      <c r="B6" s="110"/>
      <c r="C6" s="110"/>
      <c r="D6" s="110"/>
      <c r="E6" s="110"/>
      <c r="F6" s="110"/>
      <c r="G6" s="2"/>
      <c r="H6" s="2"/>
      <c r="I6" s="36"/>
    </row>
    <row r="7" spans="1:9" ht="15" customHeight="1">
      <c r="A7" s="2" t="s">
        <v>4</v>
      </c>
      <c r="B7" s="57">
        <v>13.507</v>
      </c>
      <c r="C7" s="2"/>
      <c r="D7" s="57">
        <v>11.99</v>
      </c>
      <c r="E7" s="57"/>
      <c r="F7" s="2">
        <v>11.915</v>
      </c>
      <c r="G7" s="57"/>
      <c r="H7" s="2">
        <v>11.915</v>
      </c>
      <c r="I7" s="36"/>
    </row>
    <row r="8" spans="1:9" ht="15">
      <c r="A8" s="2" t="s">
        <v>5</v>
      </c>
      <c r="B8" s="57">
        <v>11.389</v>
      </c>
      <c r="C8" s="2"/>
      <c r="D8" s="57">
        <v>9.057</v>
      </c>
      <c r="E8" s="57"/>
      <c r="F8" s="2">
        <v>8.812</v>
      </c>
      <c r="G8" s="57"/>
      <c r="H8" s="2">
        <v>8.812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5">
      <c r="A10" s="2"/>
      <c r="B10" s="125" t="s">
        <v>193</v>
      </c>
      <c r="C10" s="126"/>
      <c r="D10" s="126"/>
      <c r="E10" s="126"/>
      <c r="F10" s="126"/>
      <c r="G10" s="126"/>
      <c r="H10" s="126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5">
      <c r="A12" s="2" t="s">
        <v>7</v>
      </c>
      <c r="B12" s="56">
        <v>810</v>
      </c>
      <c r="C12" s="2"/>
      <c r="D12" s="56">
        <v>929</v>
      </c>
      <c r="E12" s="2"/>
      <c r="F12" s="2">
        <v>899</v>
      </c>
      <c r="G12" s="2"/>
      <c r="H12" s="2">
        <v>899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5">
      <c r="A14" s="2"/>
      <c r="B14" s="125" t="s">
        <v>8</v>
      </c>
      <c r="C14" s="126"/>
      <c r="D14" s="126"/>
      <c r="E14" s="126"/>
      <c r="F14" s="126"/>
      <c r="G14" s="126"/>
      <c r="H14" s="126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5">
      <c r="A16" s="2" t="s">
        <v>9</v>
      </c>
      <c r="B16" s="57">
        <v>4.636</v>
      </c>
      <c r="C16" s="57">
        <v>3.664</v>
      </c>
      <c r="D16" s="57">
        <v>6.818</v>
      </c>
      <c r="E16" s="110"/>
      <c r="F16" s="2">
        <v>6.868</v>
      </c>
      <c r="G16" s="110"/>
      <c r="H16" s="2">
        <v>6.868</v>
      </c>
      <c r="I16" s="37"/>
    </row>
    <row r="17" spans="1:9" ht="15">
      <c r="A17" s="2" t="s">
        <v>10</v>
      </c>
      <c r="B17" s="57">
        <v>19.227</v>
      </c>
      <c r="C17" s="57">
        <v>16.601</v>
      </c>
      <c r="D17" s="57">
        <v>17.525</v>
      </c>
      <c r="E17" s="110"/>
      <c r="F17" s="2">
        <v>16.505</v>
      </c>
      <c r="G17" s="110"/>
      <c r="H17" s="57">
        <v>16.5</v>
      </c>
      <c r="I17" s="37"/>
    </row>
    <row r="18" spans="1:9" ht="15">
      <c r="A18" s="2" t="s">
        <v>11</v>
      </c>
      <c r="B18" s="57">
        <v>23.863</v>
      </c>
      <c r="C18" s="57">
        <v>20.273</v>
      </c>
      <c r="D18" s="57">
        <v>24.343</v>
      </c>
      <c r="E18" s="110"/>
      <c r="F18" s="2">
        <v>23.373</v>
      </c>
      <c r="G18" s="110"/>
      <c r="H18" s="2">
        <v>23.368</v>
      </c>
      <c r="I18" s="37"/>
    </row>
    <row r="19" spans="1:9" ht="15">
      <c r="A19" s="2" t="s">
        <v>12</v>
      </c>
      <c r="B19" s="57">
        <v>2.135</v>
      </c>
      <c r="C19" s="57">
        <v>3.275</v>
      </c>
      <c r="D19" s="57">
        <v>2.68</v>
      </c>
      <c r="E19" s="110"/>
      <c r="F19" s="57">
        <v>2.48</v>
      </c>
      <c r="G19" s="110"/>
      <c r="H19" s="57">
        <v>2.48</v>
      </c>
      <c r="I19" s="37"/>
    </row>
    <row r="20" spans="1:9" ht="15">
      <c r="A20" s="2" t="s">
        <v>13</v>
      </c>
      <c r="B20" s="57">
        <v>15.021</v>
      </c>
      <c r="C20" s="57">
        <v>13.88</v>
      </c>
      <c r="D20" s="57">
        <v>14.35</v>
      </c>
      <c r="E20" s="110"/>
      <c r="F20" s="57">
        <v>13.95</v>
      </c>
      <c r="G20" s="110"/>
      <c r="H20" s="57">
        <v>13.95</v>
      </c>
      <c r="I20" s="37"/>
    </row>
    <row r="21" spans="1:9" ht="15">
      <c r="A21" s="2" t="s">
        <v>14</v>
      </c>
      <c r="B21" s="57">
        <v>17.156</v>
      </c>
      <c r="C21" s="57">
        <v>17.155</v>
      </c>
      <c r="D21" s="57">
        <v>17.03</v>
      </c>
      <c r="E21" s="110"/>
      <c r="F21" s="57">
        <v>16.43</v>
      </c>
      <c r="G21" s="110"/>
      <c r="H21" s="57">
        <v>16.43</v>
      </c>
      <c r="I21" s="37"/>
    </row>
    <row r="22" spans="1:9" ht="15">
      <c r="A22" s="2" t="s">
        <v>15</v>
      </c>
      <c r="B22" s="57">
        <v>6.868</v>
      </c>
      <c r="C22" s="57">
        <v>3.138</v>
      </c>
      <c r="D22" s="57">
        <v>7.33</v>
      </c>
      <c r="E22" s="110"/>
      <c r="F22" s="57">
        <v>6.926</v>
      </c>
      <c r="G22" s="110"/>
      <c r="H22" s="57">
        <v>6.94</v>
      </c>
      <c r="I22" s="37"/>
    </row>
    <row r="23" spans="1:9" ht="8.25" customHeight="1">
      <c r="A23" s="2"/>
      <c r="B23" s="57"/>
      <c r="C23" s="57"/>
      <c r="D23" s="110"/>
      <c r="E23" s="57"/>
      <c r="F23" s="57"/>
      <c r="G23" s="57"/>
      <c r="H23" s="2"/>
      <c r="I23" s="36"/>
    </row>
    <row r="24" spans="1:9" ht="15">
      <c r="A24" s="2"/>
      <c r="B24" s="125" t="s">
        <v>16</v>
      </c>
      <c r="C24" s="126"/>
      <c r="D24" s="126"/>
      <c r="E24" s="126"/>
      <c r="F24" s="126"/>
      <c r="G24" s="126"/>
      <c r="H24" s="126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5">
      <c r="A26" s="2" t="s">
        <v>17</v>
      </c>
      <c r="B26" s="63">
        <v>40</v>
      </c>
      <c r="C26" s="2"/>
      <c r="D26" s="63">
        <v>43</v>
      </c>
      <c r="E26" s="64"/>
      <c r="F26" s="2">
        <v>42.2</v>
      </c>
      <c r="G26" s="64"/>
      <c r="H26" s="2">
        <v>42.2</v>
      </c>
      <c r="I26" s="37"/>
    </row>
    <row r="27" spans="1:9" ht="7.5" customHeight="1">
      <c r="A27" s="2"/>
      <c r="B27" s="110"/>
      <c r="C27" s="110"/>
      <c r="D27" s="64"/>
      <c r="E27" s="64"/>
      <c r="F27" s="110"/>
      <c r="G27" s="110"/>
      <c r="H27" s="110"/>
      <c r="I27" s="36"/>
    </row>
    <row r="28" spans="1:9" ht="15">
      <c r="A28" s="2"/>
      <c r="B28" s="125" t="s">
        <v>18</v>
      </c>
      <c r="C28" s="126"/>
      <c r="D28" s="126"/>
      <c r="E28" s="126"/>
      <c r="F28" s="126"/>
      <c r="G28" s="126"/>
      <c r="H28" s="126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5">
      <c r="A30" s="2" t="s">
        <v>19</v>
      </c>
      <c r="B30" s="110"/>
      <c r="C30" s="110"/>
      <c r="D30" s="49"/>
      <c r="E30" s="49"/>
      <c r="F30" s="49"/>
      <c r="G30" s="49"/>
      <c r="H30" s="2"/>
      <c r="I30" s="36"/>
    </row>
    <row r="31" spans="1:9" ht="15">
      <c r="A31" s="2" t="s">
        <v>4</v>
      </c>
      <c r="B31" s="64">
        <v>228.7</v>
      </c>
      <c r="C31" s="66"/>
      <c r="D31" s="64">
        <v>195</v>
      </c>
      <c r="E31" s="64"/>
      <c r="F31" s="2">
        <v>200.5</v>
      </c>
      <c r="G31" s="64"/>
      <c r="H31" s="2">
        <v>200.5</v>
      </c>
      <c r="I31" s="36"/>
    </row>
    <row r="32" spans="1:9" ht="15">
      <c r="A32" s="2" t="s">
        <v>5</v>
      </c>
      <c r="B32" s="64">
        <v>223.5</v>
      </c>
      <c r="C32" s="66"/>
      <c r="D32" s="64">
        <v>189.9</v>
      </c>
      <c r="E32" s="64"/>
      <c r="F32" s="2">
        <v>193.3</v>
      </c>
      <c r="G32" s="64"/>
      <c r="H32" s="2">
        <v>193.3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5">
      <c r="A34" s="2"/>
      <c r="B34" s="125" t="s">
        <v>6</v>
      </c>
      <c r="C34" s="126"/>
      <c r="D34" s="126"/>
      <c r="E34" s="126"/>
      <c r="F34" s="126"/>
      <c r="G34" s="126"/>
      <c r="H34" s="126"/>
      <c r="I34" s="36"/>
    </row>
    <row r="35" spans="1:9" ht="8.25" customHeight="1">
      <c r="A35" s="2"/>
      <c r="B35" s="60"/>
      <c r="C35" s="60"/>
      <c r="D35" s="110"/>
      <c r="E35" s="62"/>
      <c r="F35" s="49"/>
      <c r="G35" s="49"/>
      <c r="H35" s="2"/>
      <c r="I35" s="36"/>
    </row>
    <row r="36" spans="1:9" ht="15">
      <c r="A36" s="2" t="s">
        <v>7</v>
      </c>
      <c r="B36" s="58">
        <v>1472</v>
      </c>
      <c r="C36" s="58"/>
      <c r="D36" s="58">
        <v>1402</v>
      </c>
      <c r="E36" s="110"/>
      <c r="F36" s="58">
        <v>1388</v>
      </c>
      <c r="G36" s="110"/>
      <c r="H36" s="58">
        <v>1353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5">
      <c r="A38" s="2"/>
      <c r="B38" s="125" t="s">
        <v>20</v>
      </c>
      <c r="C38" s="126"/>
      <c r="D38" s="126"/>
      <c r="E38" s="126"/>
      <c r="F38" s="126"/>
      <c r="G38" s="126"/>
      <c r="H38" s="126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10"/>
      <c r="I39" s="36"/>
    </row>
    <row r="40" spans="1:9" ht="15">
      <c r="A40" s="2" t="s">
        <v>9</v>
      </c>
      <c r="B40" s="2">
        <v>214</v>
      </c>
      <c r="C40" s="2"/>
      <c r="D40" s="2">
        <v>382</v>
      </c>
      <c r="E40" s="2"/>
      <c r="F40" s="2">
        <v>382</v>
      </c>
      <c r="G40" s="2"/>
      <c r="H40" s="2">
        <v>382</v>
      </c>
      <c r="I40" s="36"/>
    </row>
    <row r="41" spans="1:9" ht="15">
      <c r="A41" s="2" t="s">
        <v>10</v>
      </c>
      <c r="B41" s="2">
        <v>686</v>
      </c>
      <c r="C41" s="58"/>
      <c r="D41" s="2">
        <v>555</v>
      </c>
      <c r="E41" s="2"/>
      <c r="F41" s="2">
        <v>559</v>
      </c>
      <c r="G41" s="2"/>
      <c r="H41" s="2">
        <v>545</v>
      </c>
      <c r="I41" s="36"/>
    </row>
    <row r="42" spans="1:9" ht="15">
      <c r="A42" s="2" t="s">
        <v>11</v>
      </c>
      <c r="B42" s="58">
        <v>903</v>
      </c>
      <c r="C42" s="58"/>
      <c r="D42" s="58">
        <v>940</v>
      </c>
      <c r="E42" s="2"/>
      <c r="F42" s="58">
        <v>944</v>
      </c>
      <c r="G42" s="2"/>
      <c r="H42" s="58">
        <v>930</v>
      </c>
      <c r="I42" s="36"/>
    </row>
    <row r="43" spans="1:9" ht="15">
      <c r="A43" s="2" t="s">
        <v>12</v>
      </c>
      <c r="B43" s="2">
        <v>15</v>
      </c>
      <c r="C43" s="58"/>
      <c r="D43" s="2">
        <v>20</v>
      </c>
      <c r="E43" s="2"/>
      <c r="F43" s="2">
        <v>20</v>
      </c>
      <c r="G43" s="2"/>
      <c r="H43" s="2">
        <v>20</v>
      </c>
      <c r="I43" s="36"/>
    </row>
    <row r="44" spans="1:9" ht="15">
      <c r="A44" s="2" t="s">
        <v>13</v>
      </c>
      <c r="B44" s="2">
        <v>506</v>
      </c>
      <c r="C44" s="58"/>
      <c r="D44" s="2">
        <v>650</v>
      </c>
      <c r="E44" s="2"/>
      <c r="F44" s="2">
        <v>650</v>
      </c>
      <c r="G44" s="2"/>
      <c r="H44" s="2">
        <v>650</v>
      </c>
      <c r="I44" s="36"/>
    </row>
    <row r="45" spans="1:9" ht="15">
      <c r="A45" s="2" t="s">
        <v>14</v>
      </c>
      <c r="B45" s="2">
        <v>521</v>
      </c>
      <c r="C45" s="58"/>
      <c r="D45" s="2">
        <v>670</v>
      </c>
      <c r="E45" s="2"/>
      <c r="F45" s="2">
        <v>670</v>
      </c>
      <c r="G45" s="2"/>
      <c r="H45" s="2">
        <v>670</v>
      </c>
      <c r="I45" s="36"/>
    </row>
    <row r="46" spans="1:9" ht="15">
      <c r="A46" s="2" t="s">
        <v>15</v>
      </c>
      <c r="B46" s="2">
        <v>382</v>
      </c>
      <c r="C46" s="2"/>
      <c r="D46" s="2">
        <v>270</v>
      </c>
      <c r="E46" s="2"/>
      <c r="F46" s="2">
        <v>274</v>
      </c>
      <c r="G46" s="2"/>
      <c r="H46" s="2">
        <v>260</v>
      </c>
      <c r="I46" s="36"/>
    </row>
    <row r="47" spans="1:9" ht="7.5" customHeight="1">
      <c r="A47" s="2"/>
      <c r="B47" s="2"/>
      <c r="C47" s="2"/>
      <c r="D47" s="2"/>
      <c r="E47" s="2"/>
      <c r="F47" s="110"/>
      <c r="G47" s="110"/>
      <c r="H47" s="110"/>
      <c r="I47" s="36"/>
    </row>
    <row r="48" spans="1:9" ht="15">
      <c r="A48" s="2"/>
      <c r="B48" s="125" t="s">
        <v>16</v>
      </c>
      <c r="C48" s="126"/>
      <c r="D48" s="126"/>
      <c r="E48" s="126"/>
      <c r="F48" s="126"/>
      <c r="G48" s="126"/>
      <c r="H48" s="126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5">
      <c r="A50" s="47" t="s">
        <v>17</v>
      </c>
      <c r="B50" s="69">
        <v>73.3</v>
      </c>
      <c r="C50" s="70"/>
      <c r="D50" s="69">
        <v>40.3</v>
      </c>
      <c r="E50" s="109"/>
      <c r="F50" s="69">
        <v>40.9</v>
      </c>
      <c r="G50" s="109"/>
      <c r="H50" s="69">
        <v>38.8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10"/>
      <c r="B54" s="110"/>
      <c r="C54" s="110"/>
      <c r="D54" s="110"/>
      <c r="E54" s="110"/>
      <c r="F54" s="110"/>
      <c r="G54" s="110"/>
      <c r="H54" s="110"/>
      <c r="I54" s="36"/>
    </row>
    <row r="55" spans="1:9" ht="13.5" customHeight="1">
      <c r="A55" s="2" t="s">
        <v>22</v>
      </c>
      <c r="B55" s="110"/>
      <c r="C55" s="110"/>
      <c r="D55" s="110"/>
      <c r="E55" s="110"/>
      <c r="F55" s="110"/>
      <c r="G55" s="110"/>
      <c r="H55" s="110"/>
      <c r="I55" s="36"/>
    </row>
    <row r="56" spans="1:9" ht="6.75" customHeight="1">
      <c r="A56" s="2"/>
      <c r="B56" s="110"/>
      <c r="C56" s="110"/>
      <c r="D56" s="110"/>
      <c r="E56" s="110"/>
      <c r="F56" s="110"/>
      <c r="G56" s="110"/>
      <c r="H56" s="110"/>
      <c r="I56" s="36"/>
    </row>
    <row r="57" spans="1:9" ht="13.5" customHeight="1">
      <c r="A57" s="2" t="s">
        <v>239</v>
      </c>
      <c r="B57" s="2"/>
      <c r="C57" s="110"/>
      <c r="D57" s="110"/>
      <c r="E57" s="110"/>
      <c r="F57" s="110"/>
      <c r="G57" s="110"/>
      <c r="H57" s="110"/>
      <c r="I57" s="36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7" t="s">
        <v>199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5">
      <c r="A2" s="2"/>
      <c r="B2" s="2"/>
      <c r="C2" s="2"/>
      <c r="D2" s="50"/>
      <c r="E2" s="50"/>
      <c r="F2" s="51" t="s">
        <v>216</v>
      </c>
      <c r="G2" s="51"/>
      <c r="H2" s="51"/>
      <c r="I2" s="36"/>
    </row>
    <row r="3" spans="1:9" s="1" customFormat="1" ht="15">
      <c r="A3" s="52" t="s">
        <v>1</v>
      </c>
      <c r="B3" s="54" t="s">
        <v>207</v>
      </c>
      <c r="C3" s="53"/>
      <c r="D3" s="54" t="s">
        <v>235</v>
      </c>
      <c r="E3" s="109"/>
      <c r="F3" s="54" t="s">
        <v>236</v>
      </c>
      <c r="G3" s="109"/>
      <c r="H3" s="54" t="s">
        <v>238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5">
      <c r="A5" s="2"/>
      <c r="B5" s="125" t="s">
        <v>23</v>
      </c>
      <c r="C5" s="125"/>
      <c r="D5" s="125"/>
      <c r="E5" s="125"/>
      <c r="F5" s="125"/>
      <c r="G5" s="125"/>
      <c r="H5" s="125"/>
      <c r="I5" s="36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5">
      <c r="A8" s="2" t="s">
        <v>26</v>
      </c>
      <c r="B8" s="72">
        <v>80.2</v>
      </c>
      <c r="C8" s="72"/>
      <c r="D8" s="72">
        <v>100.56</v>
      </c>
      <c r="E8" s="72"/>
      <c r="F8" s="72">
        <v>99.44</v>
      </c>
      <c r="G8" s="72"/>
      <c r="H8" s="2">
        <v>99.21</v>
      </c>
      <c r="I8" s="4"/>
    </row>
    <row r="9" spans="1:9" s="1" customFormat="1" ht="15">
      <c r="A9" s="2" t="s">
        <v>27</v>
      </c>
      <c r="B9" s="72">
        <v>75.35</v>
      </c>
      <c r="C9" s="72"/>
      <c r="D9" s="72">
        <v>93.36</v>
      </c>
      <c r="E9" s="72"/>
      <c r="F9" s="72">
        <v>92.19</v>
      </c>
      <c r="G9" s="72"/>
      <c r="H9" s="2">
        <v>91.96</v>
      </c>
      <c r="I9" s="4"/>
    </row>
    <row r="10" spans="1:9" s="1" customFormat="1" ht="15">
      <c r="A10" s="2" t="s">
        <v>28</v>
      </c>
      <c r="B10" s="110"/>
      <c r="C10" s="72"/>
      <c r="D10" s="110"/>
      <c r="E10" s="110"/>
      <c r="F10" s="110"/>
      <c r="G10" s="110"/>
      <c r="H10" s="2"/>
      <c r="I10" s="4"/>
    </row>
    <row r="11" spans="1:9" s="1" customFormat="1" ht="15">
      <c r="A11" s="2" t="s">
        <v>26</v>
      </c>
      <c r="B11" s="72">
        <v>121.83</v>
      </c>
      <c r="C11" s="2"/>
      <c r="D11" s="72">
        <v>117.53</v>
      </c>
      <c r="E11" s="72"/>
      <c r="F11" s="72">
        <v>117.2</v>
      </c>
      <c r="G11" s="72"/>
      <c r="H11" s="2">
        <v>116.27</v>
      </c>
      <c r="I11" s="4"/>
    </row>
    <row r="12" spans="1:9" s="1" customFormat="1" ht="15">
      <c r="A12" s="2" t="s">
        <v>27</v>
      </c>
      <c r="B12" s="72">
        <v>101.92</v>
      </c>
      <c r="C12" s="2"/>
      <c r="D12" s="72">
        <v>99.45</v>
      </c>
      <c r="E12" s="72"/>
      <c r="F12" s="72">
        <v>100.14</v>
      </c>
      <c r="G12" s="72"/>
      <c r="H12" s="2">
        <v>99.23</v>
      </c>
      <c r="I12" s="4"/>
    </row>
    <row r="13" spans="1:9" s="1" customFormat="1" ht="15">
      <c r="A13" s="2" t="s">
        <v>29</v>
      </c>
      <c r="B13" s="110"/>
      <c r="C13" s="2"/>
      <c r="D13" s="110"/>
      <c r="E13" s="110"/>
      <c r="F13" s="110"/>
      <c r="G13" s="110"/>
      <c r="H13" s="2"/>
      <c r="I13" s="4"/>
    </row>
    <row r="14" spans="1:9" s="1" customFormat="1" ht="15">
      <c r="A14" s="2" t="s">
        <v>26</v>
      </c>
      <c r="B14" s="72">
        <v>40.09</v>
      </c>
      <c r="C14" s="2"/>
      <c r="D14" s="72">
        <v>41.58</v>
      </c>
      <c r="E14" s="72"/>
      <c r="F14" s="72">
        <v>41.75</v>
      </c>
      <c r="G14" s="72"/>
      <c r="H14" s="2">
        <v>42.23</v>
      </c>
      <c r="I14" s="36"/>
    </row>
    <row r="15" spans="1:9" s="1" customFormat="1" ht="15">
      <c r="A15" s="2" t="s">
        <v>27</v>
      </c>
      <c r="B15" s="72">
        <v>40.08</v>
      </c>
      <c r="C15" s="2"/>
      <c r="D15" s="72">
        <v>41.57</v>
      </c>
      <c r="E15" s="72"/>
      <c r="F15" s="72">
        <v>41.75</v>
      </c>
      <c r="G15" s="72"/>
      <c r="H15" s="2">
        <v>42.23</v>
      </c>
      <c r="I15" s="36"/>
    </row>
    <row r="16" spans="1:9" s="1" customFormat="1" ht="9" customHeight="1">
      <c r="A16" s="2"/>
      <c r="B16" s="110"/>
      <c r="C16" s="2"/>
      <c r="D16" s="110"/>
      <c r="E16" s="110"/>
      <c r="F16" s="110"/>
      <c r="G16" s="110"/>
      <c r="H16" s="2"/>
      <c r="I16" s="4"/>
    </row>
    <row r="17" spans="1:9" s="1" customFormat="1" ht="15">
      <c r="A17" s="2" t="s">
        <v>30</v>
      </c>
      <c r="B17" s="72"/>
      <c r="C17" s="2"/>
      <c r="D17" s="72"/>
      <c r="E17" s="72"/>
      <c r="F17" s="72"/>
      <c r="G17" s="72"/>
      <c r="H17" s="2"/>
      <c r="I17" s="4"/>
    </row>
    <row r="18" spans="1:9" s="1" customFormat="1" ht="15">
      <c r="A18" s="2" t="s">
        <v>31</v>
      </c>
      <c r="B18" s="72"/>
      <c r="C18" s="2"/>
      <c r="D18" s="72"/>
      <c r="E18" s="72"/>
      <c r="F18" s="72"/>
      <c r="G18" s="72"/>
      <c r="H18" s="2"/>
      <c r="I18" s="4"/>
    </row>
    <row r="19" spans="1:9" s="1" customFormat="1" ht="15">
      <c r="A19" s="2" t="s">
        <v>26</v>
      </c>
      <c r="B19" s="72">
        <v>102.05</v>
      </c>
      <c r="C19" s="2"/>
      <c r="D19" s="72">
        <v>113.05</v>
      </c>
      <c r="E19" s="72"/>
      <c r="F19" s="72">
        <v>112.69</v>
      </c>
      <c r="G19" s="72"/>
      <c r="H19" s="2">
        <v>114.21</v>
      </c>
      <c r="I19" s="4"/>
    </row>
    <row r="20" spans="1:9" s="1" customFormat="1" ht="15">
      <c r="A20" s="2" t="s">
        <v>27</v>
      </c>
      <c r="B20" s="72">
        <v>99.9</v>
      </c>
      <c r="C20" s="2"/>
      <c r="D20" s="72">
        <v>110.35</v>
      </c>
      <c r="E20" s="72"/>
      <c r="F20" s="72">
        <v>110.19</v>
      </c>
      <c r="G20" s="72"/>
      <c r="H20" s="2">
        <v>111.71</v>
      </c>
      <c r="I20" s="4"/>
    </row>
    <row r="21" spans="1:9" s="1" customFormat="1" ht="15">
      <c r="A21" s="2" t="s">
        <v>32</v>
      </c>
      <c r="B21" s="72"/>
      <c r="C21" s="72"/>
      <c r="D21" s="72"/>
      <c r="E21" s="72"/>
      <c r="F21" s="72"/>
      <c r="G21" s="72"/>
      <c r="H21" s="2"/>
      <c r="I21" s="4"/>
    </row>
    <row r="22" spans="1:9" s="1" customFormat="1" ht="15">
      <c r="A22" s="2" t="s">
        <v>26</v>
      </c>
      <c r="B22" s="72">
        <v>40.89</v>
      </c>
      <c r="C22" s="72"/>
      <c r="D22" s="72">
        <v>41.59</v>
      </c>
      <c r="E22" s="72"/>
      <c r="F22" s="72">
        <v>41.72</v>
      </c>
      <c r="G22" s="72"/>
      <c r="H22" s="2">
        <v>42.24</v>
      </c>
      <c r="I22" s="4"/>
    </row>
    <row r="23" spans="1:9" s="1" customFormat="1" ht="15">
      <c r="A23" s="2" t="s">
        <v>27</v>
      </c>
      <c r="B23" s="72">
        <v>25.36</v>
      </c>
      <c r="C23" s="72"/>
      <c r="D23" s="72">
        <v>26.59</v>
      </c>
      <c r="E23" s="72"/>
      <c r="F23" s="72">
        <v>27.12</v>
      </c>
      <c r="G23" s="72"/>
      <c r="H23" s="2">
        <v>27.64</v>
      </c>
      <c r="I23" s="4"/>
    </row>
    <row r="24" spans="1:9" s="1" customFormat="1" ht="15">
      <c r="A24" s="2" t="s">
        <v>33</v>
      </c>
      <c r="B24" s="110"/>
      <c r="C24" s="72"/>
      <c r="D24" s="110"/>
      <c r="E24" s="110"/>
      <c r="F24" s="110"/>
      <c r="G24" s="110"/>
      <c r="H24" s="2"/>
      <c r="I24" s="4"/>
    </row>
    <row r="25" spans="1:9" s="1" customFormat="1" ht="15">
      <c r="A25" s="2" t="s">
        <v>26</v>
      </c>
      <c r="B25" s="72">
        <v>99.21</v>
      </c>
      <c r="C25" s="72"/>
      <c r="D25" s="72">
        <v>104.91</v>
      </c>
      <c r="E25" s="72"/>
      <c r="F25" s="72">
        <v>103.84</v>
      </c>
      <c r="G25" s="72"/>
      <c r="H25" s="2">
        <v>101.13</v>
      </c>
      <c r="I25" s="36"/>
    </row>
    <row r="26" spans="1:9" s="1" customFormat="1" ht="15">
      <c r="A26" s="2" t="s">
        <v>27</v>
      </c>
      <c r="B26" s="72">
        <v>91.96</v>
      </c>
      <c r="C26" s="72"/>
      <c r="D26" s="72">
        <v>97.31</v>
      </c>
      <c r="E26" s="72"/>
      <c r="F26" s="72">
        <v>96.64</v>
      </c>
      <c r="G26" s="72"/>
      <c r="H26" s="2">
        <v>93.93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5">
      <c r="A28" s="2"/>
      <c r="B28" s="125" t="s">
        <v>34</v>
      </c>
      <c r="C28" s="125"/>
      <c r="D28" s="125"/>
      <c r="E28" s="125"/>
      <c r="F28" s="125"/>
      <c r="G28" s="125"/>
      <c r="H28" s="125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64">
        <v>97.2</v>
      </c>
      <c r="C30" s="66"/>
      <c r="D30" s="64">
        <v>92.8</v>
      </c>
      <c r="E30" s="110"/>
      <c r="F30" s="64">
        <v>92.1</v>
      </c>
      <c r="G30" s="110"/>
      <c r="H30" s="64">
        <v>88.5</v>
      </c>
      <c r="I30" s="4"/>
    </row>
    <row r="31" spans="1:9" s="1" customFormat="1" ht="15">
      <c r="A31" s="47" t="s">
        <v>27</v>
      </c>
      <c r="B31" s="69">
        <v>92.1</v>
      </c>
      <c r="C31" s="70"/>
      <c r="D31" s="69">
        <v>88.2</v>
      </c>
      <c r="E31" s="109"/>
      <c r="F31" s="69">
        <v>87.7</v>
      </c>
      <c r="G31" s="109"/>
      <c r="H31" s="69">
        <v>84.1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10"/>
      <c r="B36" s="110"/>
      <c r="C36" s="110"/>
      <c r="D36" s="110"/>
      <c r="E36" s="110"/>
      <c r="F36" s="110"/>
      <c r="G36" s="110"/>
      <c r="H36" s="110"/>
      <c r="I36" s="36"/>
    </row>
    <row r="37" spans="1:12" ht="13.5" customHeight="1">
      <c r="A37" s="2" t="s">
        <v>239</v>
      </c>
      <c r="B37" s="110"/>
      <c r="C37" s="110"/>
      <c r="D37" s="110"/>
      <c r="E37" s="110"/>
      <c r="F37" s="110"/>
      <c r="G37" s="110"/>
      <c r="H37" s="110"/>
      <c r="I37" s="36"/>
      <c r="L37" t="s">
        <v>38</v>
      </c>
    </row>
    <row r="38" spans="1:9" ht="1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7" t="s">
        <v>200</v>
      </c>
      <c r="B1" s="47"/>
      <c r="C1" s="47"/>
      <c r="D1" s="47"/>
      <c r="E1" s="47"/>
      <c r="F1" s="36"/>
      <c r="G1" s="3"/>
    </row>
    <row r="2" spans="1:7" ht="15">
      <c r="A2" s="2"/>
      <c r="B2" s="56" t="s">
        <v>217</v>
      </c>
      <c r="C2" s="56" t="s">
        <v>221</v>
      </c>
      <c r="D2" s="56" t="s">
        <v>235</v>
      </c>
      <c r="E2" s="56" t="s">
        <v>235</v>
      </c>
      <c r="F2" s="36"/>
      <c r="G2" s="3"/>
    </row>
    <row r="3" spans="1:7" ht="15">
      <c r="A3" s="73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5">
      <c r="A5" s="2"/>
      <c r="B5" s="127" t="s">
        <v>47</v>
      </c>
      <c r="C5" s="127"/>
      <c r="D5" s="127"/>
      <c r="E5" s="127"/>
      <c r="F5" s="36"/>
      <c r="G5" s="3"/>
    </row>
    <row r="6" spans="1:7" ht="15">
      <c r="A6" s="2" t="s">
        <v>48</v>
      </c>
      <c r="B6" s="2"/>
      <c r="C6" s="2"/>
      <c r="D6" s="2"/>
      <c r="E6" s="2"/>
      <c r="F6" s="36"/>
      <c r="G6" s="3"/>
    </row>
    <row r="7" spans="1:7" ht="15">
      <c r="A7" s="2" t="s">
        <v>49</v>
      </c>
      <c r="B7" s="58">
        <v>10289</v>
      </c>
      <c r="C7" s="58">
        <v>8772</v>
      </c>
      <c r="D7" s="58">
        <v>7250</v>
      </c>
      <c r="E7" s="58">
        <v>4850</v>
      </c>
      <c r="F7" s="5"/>
      <c r="G7" s="3"/>
    </row>
    <row r="8" spans="1:7" ht="15">
      <c r="A8" s="2" t="s">
        <v>50</v>
      </c>
      <c r="B8" s="68">
        <v>0</v>
      </c>
      <c r="C8" s="68">
        <v>0</v>
      </c>
      <c r="D8" s="68">
        <v>295</v>
      </c>
      <c r="E8" s="68">
        <v>368</v>
      </c>
      <c r="F8" s="6"/>
      <c r="G8" s="3"/>
    </row>
    <row r="9" spans="1:7" ht="15">
      <c r="A9" s="2" t="s">
        <v>51</v>
      </c>
      <c r="B9" s="64">
        <v>2.9</v>
      </c>
      <c r="C9" s="64">
        <v>3.1</v>
      </c>
      <c r="D9" s="64">
        <v>0.1</v>
      </c>
      <c r="E9" s="64">
        <v>0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5">
      <c r="A11" s="2"/>
      <c r="B11" s="126" t="s">
        <v>53</v>
      </c>
      <c r="C11" s="126"/>
      <c r="D11" s="126"/>
      <c r="E11" s="126"/>
      <c r="F11" s="36"/>
      <c r="G11" s="3"/>
    </row>
    <row r="12" spans="1:7" ht="15">
      <c r="A12" s="2" t="s">
        <v>54</v>
      </c>
      <c r="B12" s="2"/>
      <c r="C12" s="2"/>
      <c r="D12" s="2"/>
      <c r="E12" s="2"/>
      <c r="F12" s="36"/>
      <c r="G12" s="3"/>
    </row>
    <row r="13" spans="1:7" ht="15">
      <c r="A13" s="2" t="s">
        <v>55</v>
      </c>
      <c r="B13" s="66">
        <v>291.1</v>
      </c>
      <c r="C13" s="66">
        <v>296.1</v>
      </c>
      <c r="D13" s="2">
        <v>368.7</v>
      </c>
      <c r="E13" s="66">
        <v>497.4</v>
      </c>
      <c r="F13" s="36"/>
      <c r="G13" s="3"/>
    </row>
    <row r="14" spans="1:7" ht="15">
      <c r="A14" s="2" t="s">
        <v>56</v>
      </c>
      <c r="B14" s="64">
        <v>65.1</v>
      </c>
      <c r="C14" s="64">
        <v>129.3</v>
      </c>
      <c r="D14" s="2">
        <v>85.1</v>
      </c>
      <c r="E14" s="64">
        <v>199.8</v>
      </c>
      <c r="F14" s="36"/>
      <c r="G14" s="3"/>
    </row>
    <row r="15" spans="1:7" ht="15">
      <c r="A15" s="2" t="s">
        <v>57</v>
      </c>
      <c r="B15" s="64">
        <v>226</v>
      </c>
      <c r="C15" s="64">
        <v>166.8</v>
      </c>
      <c r="D15" s="2">
        <v>283.6</v>
      </c>
      <c r="E15" s="64">
        <v>297.6</v>
      </c>
      <c r="F15" s="36"/>
      <c r="G15" s="3"/>
    </row>
    <row r="16" spans="1:7" ht="15">
      <c r="A16" s="2" t="s">
        <v>58</v>
      </c>
      <c r="B16" s="66">
        <v>3078.2</v>
      </c>
      <c r="C16" s="66">
        <v>3374.3</v>
      </c>
      <c r="D16" s="66">
        <v>3743</v>
      </c>
      <c r="E16" s="66">
        <v>5711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7.9</v>
      </c>
      <c r="C18" s="64">
        <v>82.9</v>
      </c>
      <c r="D18" s="2">
        <v>113.1</v>
      </c>
      <c r="E18" s="64">
        <v>94.1</v>
      </c>
      <c r="F18" s="36"/>
      <c r="G18" s="3"/>
    </row>
    <row r="19" spans="1:7" ht="15">
      <c r="A19" s="2" t="s">
        <v>58</v>
      </c>
      <c r="B19" s="66">
        <v>446.6</v>
      </c>
      <c r="C19" s="66">
        <v>529.6</v>
      </c>
      <c r="D19" s="2">
        <v>642.7</v>
      </c>
      <c r="E19" s="66">
        <v>1074.3</v>
      </c>
      <c r="F19" s="36"/>
      <c r="G19" s="3"/>
    </row>
    <row r="20" spans="1:7" ht="1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5">
      <c r="A21" s="47" t="s">
        <v>58</v>
      </c>
      <c r="B21" s="69">
        <v>0</v>
      </c>
      <c r="C21" s="69">
        <v>0</v>
      </c>
      <c r="D21" s="69">
        <v>0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208</v>
      </c>
      <c r="B23" s="110"/>
      <c r="C23" s="110"/>
      <c r="D23" s="2"/>
      <c r="E23" s="110"/>
      <c r="F23" s="36"/>
      <c r="G23" s="3"/>
    </row>
    <row r="24" spans="1:7" ht="6.75" customHeight="1">
      <c r="A24" s="2"/>
      <c r="B24" s="110"/>
      <c r="C24" s="110"/>
      <c r="D24" s="2"/>
      <c r="E24" s="2"/>
      <c r="F24" s="36"/>
      <c r="G24" s="17"/>
    </row>
    <row r="25" spans="1:7" ht="13.5" customHeight="1">
      <c r="A25" s="2" t="s">
        <v>194</v>
      </c>
      <c r="B25" s="110"/>
      <c r="C25" s="110"/>
      <c r="D25" s="2"/>
      <c r="E25" s="110"/>
      <c r="F25" s="36"/>
      <c r="G25" s="3"/>
    </row>
    <row r="26" spans="1:7" ht="13.5" customHeight="1">
      <c r="A26" s="74" t="s">
        <v>218</v>
      </c>
      <c r="B26" s="74"/>
      <c r="C26" s="74"/>
      <c r="D26" s="74"/>
      <c r="E26" s="74"/>
      <c r="F26" s="36"/>
      <c r="G26" s="3"/>
    </row>
    <row r="27" spans="1:7" ht="6.75" customHeight="1">
      <c r="A27" s="110"/>
      <c r="B27" s="110"/>
      <c r="C27" s="110"/>
      <c r="D27" s="2"/>
      <c r="E27" s="110"/>
      <c r="F27" s="36"/>
      <c r="G27" s="3"/>
    </row>
    <row r="28" spans="1:6" ht="13.5" customHeight="1">
      <c r="A28" s="2" t="s">
        <v>239</v>
      </c>
      <c r="B28" s="110"/>
      <c r="C28" s="110"/>
      <c r="D28" s="2"/>
      <c r="E28" s="110"/>
      <c r="F28" s="34"/>
    </row>
    <row r="29" spans="1:6" ht="15">
      <c r="A29" s="4"/>
      <c r="B29" s="128"/>
      <c r="C29" s="128"/>
      <c r="D29" s="128"/>
      <c r="E29" s="128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4"/>
      <c r="C34" s="14"/>
      <c r="D34" s="14"/>
      <c r="E34" s="14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8"/>
      <c r="C37" s="18"/>
      <c r="D37" s="18"/>
      <c r="E37" s="18"/>
      <c r="F37" s="9"/>
    </row>
    <row r="38" spans="1:6" ht="15">
      <c r="A38" s="4"/>
      <c r="B38" s="14"/>
      <c r="C38" s="14"/>
      <c r="D38" s="14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75" t="s">
        <v>201</v>
      </c>
      <c r="B1" s="2"/>
      <c r="C1" s="2"/>
      <c r="D1" s="2"/>
      <c r="E1" s="2"/>
      <c r="F1" s="36"/>
    </row>
    <row r="2" spans="1:6" ht="15">
      <c r="A2" s="45"/>
      <c r="B2" s="46" t="s">
        <v>217</v>
      </c>
      <c r="C2" s="46" t="s">
        <v>221</v>
      </c>
      <c r="D2" s="46" t="s">
        <v>235</v>
      </c>
      <c r="E2" s="46" t="s">
        <v>235</v>
      </c>
      <c r="F2" s="36"/>
    </row>
    <row r="3" spans="1:6" ht="15">
      <c r="A3" s="52" t="s">
        <v>1</v>
      </c>
      <c r="B3" s="48">
        <v>2020</v>
      </c>
      <c r="C3" s="48">
        <v>2020</v>
      </c>
      <c r="D3" s="48">
        <v>2020</v>
      </c>
      <c r="E3" s="48">
        <v>2019</v>
      </c>
      <c r="F3" s="4"/>
    </row>
    <row r="4" spans="1:6" ht="15">
      <c r="A4" s="55"/>
      <c r="B4" s="56"/>
      <c r="C4" s="56"/>
      <c r="D4" s="2"/>
      <c r="E4" s="56"/>
      <c r="F4" s="36"/>
    </row>
    <row r="5" spans="1:6" ht="15">
      <c r="A5" s="2"/>
      <c r="B5" s="130" t="s">
        <v>47</v>
      </c>
      <c r="C5" s="130"/>
      <c r="D5" s="130"/>
      <c r="E5" s="130"/>
      <c r="F5" s="19"/>
    </row>
    <row r="6" spans="1:6" ht="15">
      <c r="A6" s="2" t="s">
        <v>48</v>
      </c>
      <c r="B6" s="76"/>
      <c r="C6" s="76"/>
      <c r="D6" s="76"/>
      <c r="E6" s="76"/>
      <c r="F6" s="19"/>
    </row>
    <row r="7" spans="1:6" ht="15">
      <c r="A7" s="2" t="s">
        <v>61</v>
      </c>
      <c r="B7" s="56">
        <v>76</v>
      </c>
      <c r="C7" s="56">
        <v>134</v>
      </c>
      <c r="D7" s="56">
        <v>188</v>
      </c>
      <c r="E7" s="2">
        <v>261</v>
      </c>
      <c r="F7" s="19"/>
    </row>
    <row r="8" spans="1:6" ht="15">
      <c r="A8" s="2" t="s">
        <v>62</v>
      </c>
      <c r="B8" s="120">
        <v>2016</v>
      </c>
      <c r="C8" s="120">
        <v>2150</v>
      </c>
      <c r="D8" s="120">
        <v>188</v>
      </c>
      <c r="E8" s="120">
        <v>261</v>
      </c>
      <c r="F8" s="19"/>
    </row>
    <row r="9" spans="1:6" ht="15">
      <c r="A9" s="2" t="s">
        <v>63</v>
      </c>
      <c r="B9" s="56">
        <v>3.4</v>
      </c>
      <c r="C9" s="56">
        <v>5.8</v>
      </c>
      <c r="D9" s="63">
        <v>9</v>
      </c>
      <c r="E9" s="64">
        <v>11.9</v>
      </c>
      <c r="F9" s="19"/>
    </row>
    <row r="10" spans="1:6" ht="15">
      <c r="A10" s="2"/>
      <c r="B10" s="56"/>
      <c r="C10" s="56"/>
      <c r="D10" s="56"/>
      <c r="E10" s="110"/>
      <c r="F10" s="19"/>
    </row>
    <row r="11" spans="1:6" ht="15">
      <c r="A11" s="2" t="s">
        <v>64</v>
      </c>
      <c r="B11" s="56">
        <v>75</v>
      </c>
      <c r="C11" s="56">
        <v>132</v>
      </c>
      <c r="D11" s="56">
        <v>187</v>
      </c>
      <c r="E11" s="2">
        <v>260</v>
      </c>
      <c r="F11" s="19"/>
    </row>
    <row r="12" spans="1:6" ht="15">
      <c r="A12" s="2" t="s">
        <v>62</v>
      </c>
      <c r="B12" s="58">
        <v>2003</v>
      </c>
      <c r="C12" s="58">
        <v>2135</v>
      </c>
      <c r="D12" s="58">
        <v>187</v>
      </c>
      <c r="E12" s="58">
        <v>260</v>
      </c>
      <c r="F12" s="19"/>
    </row>
    <row r="13" spans="1:6" ht="15">
      <c r="A13" s="2" t="s">
        <v>63</v>
      </c>
      <c r="B13" s="56">
        <v>3.4</v>
      </c>
      <c r="C13" s="56">
        <v>5.7</v>
      </c>
      <c r="D13" s="56">
        <v>8.9</v>
      </c>
      <c r="E13" s="66">
        <v>11.8</v>
      </c>
      <c r="F13" s="19"/>
    </row>
    <row r="14" spans="1:6" ht="15">
      <c r="A14" s="2"/>
      <c r="B14" s="2"/>
      <c r="C14" s="2"/>
      <c r="D14" s="110"/>
      <c r="E14" s="2"/>
      <c r="F14" s="36"/>
    </row>
    <row r="15" spans="1:6" ht="15">
      <c r="A15" s="2" t="s">
        <v>65</v>
      </c>
      <c r="B15" s="58">
        <v>1385</v>
      </c>
      <c r="C15" s="58">
        <v>1435</v>
      </c>
      <c r="D15" s="58">
        <v>1425</v>
      </c>
      <c r="E15" s="58">
        <v>1174</v>
      </c>
      <c r="F15" s="38"/>
    </row>
    <row r="16" spans="1:6" ht="15">
      <c r="A16" s="2" t="s">
        <v>62</v>
      </c>
      <c r="B16" s="58">
        <v>13170</v>
      </c>
      <c r="C16" s="58">
        <v>14605</v>
      </c>
      <c r="D16" s="58">
        <v>1425</v>
      </c>
      <c r="E16" s="58">
        <v>1174</v>
      </c>
      <c r="F16" s="38"/>
    </row>
    <row r="17" spans="1:6" ht="15">
      <c r="A17" s="2" t="s">
        <v>66</v>
      </c>
      <c r="B17" s="58">
        <v>595</v>
      </c>
      <c r="C17" s="58">
        <v>2877</v>
      </c>
      <c r="D17" s="58">
        <v>380</v>
      </c>
      <c r="E17" s="58">
        <v>681</v>
      </c>
      <c r="F17" s="39"/>
    </row>
    <row r="18" spans="1:6" ht="15">
      <c r="A18" s="2" t="s">
        <v>62</v>
      </c>
      <c r="B18" s="58">
        <v>3600</v>
      </c>
      <c r="C18" s="58">
        <v>6477</v>
      </c>
      <c r="D18" s="58">
        <v>380</v>
      </c>
      <c r="E18" s="58">
        <v>681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5">
      <c r="A20" s="2" t="s">
        <v>67</v>
      </c>
      <c r="B20" s="63">
        <v>34.8</v>
      </c>
      <c r="C20" s="63">
        <v>34.3</v>
      </c>
      <c r="D20" s="63">
        <v>44.2</v>
      </c>
      <c r="E20" s="63">
        <v>40.5</v>
      </c>
      <c r="F20" s="39"/>
    </row>
    <row r="21" spans="1:6" ht="15">
      <c r="A21" s="2" t="s">
        <v>62</v>
      </c>
      <c r="B21" s="56">
        <v>471.7</v>
      </c>
      <c r="C21" s="56">
        <v>506.1</v>
      </c>
      <c r="D21" s="56">
        <v>44.2</v>
      </c>
      <c r="E21" s="56">
        <v>40.5</v>
      </c>
      <c r="F21" s="39"/>
    </row>
    <row r="22" spans="1:6" ht="15">
      <c r="A22" s="2" t="s">
        <v>66</v>
      </c>
      <c r="B22" s="63">
        <v>2.7</v>
      </c>
      <c r="C22" s="63">
        <v>141.9</v>
      </c>
      <c r="D22" s="63">
        <v>0.4</v>
      </c>
      <c r="E22" s="63">
        <v>0</v>
      </c>
      <c r="F22" s="39"/>
    </row>
    <row r="23" spans="1:6" ht="15">
      <c r="A23" s="2" t="s">
        <v>62</v>
      </c>
      <c r="B23" s="63">
        <v>38</v>
      </c>
      <c r="C23" s="63">
        <v>179.8</v>
      </c>
      <c r="D23" s="63">
        <v>0.4</v>
      </c>
      <c r="E23" s="63">
        <v>0</v>
      </c>
      <c r="F23" s="39"/>
    </row>
    <row r="24" spans="1:6" ht="15">
      <c r="A24" s="2"/>
      <c r="B24" s="2"/>
      <c r="C24" s="2"/>
      <c r="D24" s="2"/>
      <c r="E24" s="2"/>
      <c r="F24" s="39"/>
    </row>
    <row r="25" spans="1:6" ht="15">
      <c r="A25" s="2"/>
      <c r="B25" s="132" t="s">
        <v>53</v>
      </c>
      <c r="C25" s="132"/>
      <c r="D25" s="132"/>
      <c r="E25" s="132"/>
      <c r="F25" s="4"/>
    </row>
    <row r="26" spans="1:6" ht="15">
      <c r="A26" s="2" t="s">
        <v>54</v>
      </c>
      <c r="B26" s="2"/>
      <c r="C26" s="2"/>
      <c r="D26" s="2"/>
      <c r="E26" s="2"/>
      <c r="F26" s="36"/>
    </row>
    <row r="27" spans="1:6" ht="15">
      <c r="A27" s="2" t="s">
        <v>69</v>
      </c>
      <c r="B27" s="20">
        <v>568</v>
      </c>
      <c r="C27" s="20">
        <v>531.5</v>
      </c>
      <c r="D27" s="20">
        <v>352</v>
      </c>
      <c r="E27" s="20">
        <v>863.8</v>
      </c>
      <c r="F27" s="36"/>
    </row>
    <row r="28" spans="1:6" ht="15">
      <c r="A28" s="2" t="s">
        <v>68</v>
      </c>
      <c r="B28" s="20">
        <v>2051.6</v>
      </c>
      <c r="C28" s="20">
        <v>2583.1</v>
      </c>
      <c r="D28" s="20">
        <v>2935.1</v>
      </c>
      <c r="E28" s="20">
        <v>6441.4</v>
      </c>
      <c r="F28" s="36"/>
    </row>
    <row r="29" spans="1:6" ht="15">
      <c r="A29" s="2" t="s">
        <v>70</v>
      </c>
      <c r="B29" s="63">
        <v>64.9</v>
      </c>
      <c r="C29" s="63">
        <v>28</v>
      </c>
      <c r="D29" s="63">
        <v>26.2</v>
      </c>
      <c r="E29" s="63">
        <v>75.4</v>
      </c>
      <c r="F29" s="36"/>
    </row>
    <row r="30" spans="1:6" ht="15">
      <c r="A30" s="2" t="s">
        <v>68</v>
      </c>
      <c r="B30" s="56">
        <v>274.9</v>
      </c>
      <c r="C30" s="63">
        <v>303</v>
      </c>
      <c r="D30" s="63">
        <v>329.1</v>
      </c>
      <c r="E30" s="63">
        <v>761.6</v>
      </c>
      <c r="F30" s="36"/>
    </row>
    <row r="31" spans="1:6" ht="15">
      <c r="A31" s="2" t="s">
        <v>71</v>
      </c>
      <c r="B31" s="63">
        <v>0</v>
      </c>
      <c r="C31" s="63">
        <v>0</v>
      </c>
      <c r="D31" s="63">
        <v>65.2</v>
      </c>
      <c r="E31" s="63">
        <v>0</v>
      </c>
      <c r="F31" s="36"/>
    </row>
    <row r="32" spans="1:6" ht="15">
      <c r="A32" s="47" t="s">
        <v>68</v>
      </c>
      <c r="B32" s="77">
        <v>89.3</v>
      </c>
      <c r="C32" s="77">
        <v>89.3</v>
      </c>
      <c r="D32" s="77">
        <v>154.5</v>
      </c>
      <c r="E32" s="77">
        <v>198.9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10"/>
      <c r="C35" s="110"/>
      <c r="D35" s="110"/>
      <c r="E35" s="110"/>
      <c r="F35" s="40"/>
    </row>
    <row r="36" spans="1:6" ht="6.75" customHeight="1">
      <c r="A36" s="2"/>
      <c r="B36" s="110"/>
      <c r="C36" s="110"/>
      <c r="D36" s="110"/>
      <c r="E36" s="110"/>
      <c r="F36" s="40"/>
    </row>
    <row r="37" spans="1:6" ht="13.5" customHeight="1">
      <c r="A37" s="133" t="s">
        <v>219</v>
      </c>
      <c r="B37" s="133"/>
      <c r="C37" s="133"/>
      <c r="D37" s="133"/>
      <c r="E37" s="133"/>
      <c r="F37" s="36"/>
    </row>
    <row r="38" spans="1:6" ht="13.5" customHeight="1">
      <c r="A38" s="2" t="s">
        <v>220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239</v>
      </c>
      <c r="B40" s="78"/>
      <c r="C40" s="78"/>
      <c r="D40" s="78"/>
      <c r="E40" s="78"/>
      <c r="F40" s="36"/>
    </row>
    <row r="41" spans="1:6" ht="15">
      <c r="A41" s="4"/>
      <c r="B41" s="26"/>
      <c r="C41" s="26"/>
      <c r="D41" s="26"/>
      <c r="E41" s="26"/>
      <c r="F41" s="41"/>
    </row>
    <row r="42" spans="1:6" ht="15">
      <c r="A42" s="4"/>
      <c r="B42" s="6"/>
      <c r="C42" s="20"/>
      <c r="D42" s="20"/>
      <c r="E42" s="14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5">
      <c r="A49" s="23"/>
      <c r="B49" s="24"/>
      <c r="C49" s="24"/>
      <c r="D49" s="25"/>
      <c r="E49" s="25"/>
      <c r="F49" s="9"/>
    </row>
    <row r="50" spans="1:6" ht="1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7" t="s">
        <v>202</v>
      </c>
      <c r="B1" s="121"/>
      <c r="C1" s="122"/>
      <c r="D1" s="47"/>
      <c r="E1" s="47"/>
      <c r="F1" s="36"/>
    </row>
    <row r="2" spans="1:6" ht="15">
      <c r="A2" s="2"/>
      <c r="B2" s="56" t="s">
        <v>221</v>
      </c>
      <c r="C2" s="56" t="s">
        <v>235</v>
      </c>
      <c r="D2" s="56" t="s">
        <v>236</v>
      </c>
      <c r="E2" s="56" t="s">
        <v>236</v>
      </c>
      <c r="F2" s="36"/>
    </row>
    <row r="3" spans="1:6" ht="15">
      <c r="A3" s="52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</row>
    <row r="4" spans="1:6" ht="15">
      <c r="A4" s="55"/>
      <c r="B4" s="56"/>
      <c r="C4" s="56"/>
      <c r="D4" s="56"/>
      <c r="E4" s="56"/>
      <c r="F4" s="36"/>
    </row>
    <row r="5" spans="1:6" ht="15">
      <c r="A5" s="55"/>
      <c r="B5" s="126" t="s">
        <v>73</v>
      </c>
      <c r="C5" s="126"/>
      <c r="D5" s="126"/>
      <c r="E5" s="126"/>
      <c r="F5" s="36"/>
    </row>
    <row r="6" spans="1:6" ht="15">
      <c r="A6" s="2" t="s">
        <v>74</v>
      </c>
      <c r="B6" s="79"/>
      <c r="C6" s="2"/>
      <c r="D6" s="2"/>
      <c r="E6" s="2"/>
      <c r="F6" s="36"/>
    </row>
    <row r="7" spans="1:6" ht="15">
      <c r="A7" s="2" t="s">
        <v>75</v>
      </c>
      <c r="B7" s="72">
        <v>49.72</v>
      </c>
      <c r="C7" s="72">
        <v>49.37</v>
      </c>
      <c r="D7" s="2">
        <v>50.39</v>
      </c>
      <c r="E7" s="72">
        <v>52.92</v>
      </c>
      <c r="F7" s="36"/>
    </row>
    <row r="8" spans="1:6" ht="15">
      <c r="A8" s="2" t="s">
        <v>76</v>
      </c>
      <c r="B8" s="72">
        <v>58.46</v>
      </c>
      <c r="C8" s="72">
        <v>58.6</v>
      </c>
      <c r="D8" s="2">
        <v>59.46</v>
      </c>
      <c r="E8" s="72">
        <v>57.01</v>
      </c>
      <c r="F8" s="42"/>
    </row>
    <row r="9" spans="1:6" ht="15">
      <c r="A9" s="2" t="s">
        <v>77</v>
      </c>
      <c r="B9" s="72">
        <v>110</v>
      </c>
      <c r="C9" s="72">
        <v>110</v>
      </c>
      <c r="D9" s="72">
        <v>110</v>
      </c>
      <c r="E9" s="72">
        <v>115.8</v>
      </c>
      <c r="F9" s="42"/>
    </row>
    <row r="10" spans="1:6" ht="15">
      <c r="A10" s="2" t="s">
        <v>78</v>
      </c>
      <c r="B10" s="2"/>
      <c r="C10" s="2"/>
      <c r="D10" s="110"/>
      <c r="E10" s="2"/>
      <c r="F10" s="42"/>
    </row>
    <row r="11" spans="1:6" ht="15">
      <c r="A11" s="2" t="s">
        <v>79</v>
      </c>
      <c r="B11" s="80">
        <v>60.3</v>
      </c>
      <c r="C11" s="80">
        <v>57.3</v>
      </c>
      <c r="D11" s="80" t="s">
        <v>52</v>
      </c>
      <c r="E11" s="80">
        <v>59.4</v>
      </c>
      <c r="F11" s="42"/>
    </row>
    <row r="12" spans="1:6" ht="15">
      <c r="A12" s="79"/>
      <c r="B12" s="2"/>
      <c r="C12" s="2"/>
      <c r="D12" s="110"/>
      <c r="E12" s="2"/>
      <c r="F12" s="4"/>
    </row>
    <row r="13" spans="1:6" ht="15">
      <c r="A13" s="2" t="s">
        <v>80</v>
      </c>
      <c r="B13" s="2"/>
      <c r="C13" s="2"/>
      <c r="D13" s="110"/>
      <c r="E13" s="2"/>
      <c r="F13" s="4"/>
    </row>
    <row r="14" spans="1:6" ht="15">
      <c r="A14" s="2" t="s">
        <v>81</v>
      </c>
      <c r="B14" s="72">
        <v>68.64</v>
      </c>
      <c r="C14" s="72">
        <v>70</v>
      </c>
      <c r="D14" s="2">
        <v>70.66</v>
      </c>
      <c r="E14" s="72">
        <v>70.86</v>
      </c>
      <c r="F14" s="16"/>
    </row>
    <row r="15" spans="1:6" ht="15">
      <c r="A15" s="2" t="s">
        <v>82</v>
      </c>
      <c r="B15" s="72">
        <v>73.05</v>
      </c>
      <c r="C15" s="72">
        <v>74.69</v>
      </c>
      <c r="D15" s="2">
        <v>75.69</v>
      </c>
      <c r="E15" s="72">
        <v>70.56</v>
      </c>
      <c r="F15" s="16"/>
    </row>
    <row r="16" spans="1:6" ht="15">
      <c r="A16" s="2" t="s">
        <v>83</v>
      </c>
      <c r="B16" s="72">
        <v>72.55</v>
      </c>
      <c r="C16" s="72">
        <v>74.19</v>
      </c>
      <c r="D16" s="2">
        <v>75.19</v>
      </c>
      <c r="E16" s="72">
        <v>70.06</v>
      </c>
      <c r="F16" s="42"/>
    </row>
    <row r="17" spans="1:6" ht="1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5">
      <c r="A18" s="2"/>
      <c r="B18" s="2"/>
      <c r="C18" s="2"/>
      <c r="D18" s="2"/>
      <c r="E18" s="81"/>
      <c r="F18" s="4"/>
    </row>
    <row r="19" spans="1:6" ht="15">
      <c r="A19" s="2"/>
      <c r="B19" s="126" t="s">
        <v>86</v>
      </c>
      <c r="C19" s="126"/>
      <c r="D19" s="126"/>
      <c r="E19" s="126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80">
        <v>2.06</v>
      </c>
      <c r="C21" s="80" t="s">
        <v>85</v>
      </c>
      <c r="D21" s="80" t="s">
        <v>85</v>
      </c>
      <c r="E21" s="80" t="s">
        <v>85</v>
      </c>
      <c r="F21" s="36"/>
    </row>
    <row r="22" spans="1:6" ht="1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5">
      <c r="A23" s="2" t="s">
        <v>90</v>
      </c>
      <c r="B23" s="80">
        <v>2.34</v>
      </c>
      <c r="C23" s="80" t="s">
        <v>85</v>
      </c>
      <c r="D23" s="80" t="s">
        <v>85</v>
      </c>
      <c r="E23" s="80" t="s">
        <v>85</v>
      </c>
      <c r="F23" s="36"/>
    </row>
    <row r="24" spans="1:6" ht="1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5">
      <c r="A25" s="2" t="s">
        <v>92</v>
      </c>
      <c r="B25" s="80">
        <v>2.79</v>
      </c>
      <c r="C25" s="80" t="s">
        <v>85</v>
      </c>
      <c r="D25" s="80" t="s">
        <v>85</v>
      </c>
      <c r="E25" s="80" t="s">
        <v>85</v>
      </c>
      <c r="F25" s="36"/>
    </row>
    <row r="26" spans="1:6" ht="15">
      <c r="A26" s="47" t="s">
        <v>93</v>
      </c>
      <c r="B26" s="82">
        <v>3.98</v>
      </c>
      <c r="C26" s="82">
        <v>3.52</v>
      </c>
      <c r="D26" s="82">
        <v>3.3</v>
      </c>
      <c r="E26" s="82">
        <v>5.36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10"/>
      <c r="D29" s="110"/>
      <c r="E29" s="110"/>
      <c r="F29" s="36"/>
    </row>
    <row r="30" spans="1:6" ht="6.75" customHeight="1">
      <c r="A30" s="2"/>
      <c r="B30" s="84"/>
      <c r="C30" s="110"/>
      <c r="D30" s="110"/>
      <c r="E30" s="110"/>
      <c r="F30" s="36"/>
    </row>
    <row r="31" spans="1:6" ht="13.5" customHeight="1">
      <c r="A31" s="2" t="s">
        <v>195</v>
      </c>
      <c r="B31" s="111"/>
      <c r="C31" s="110"/>
      <c r="D31" s="110"/>
      <c r="E31" s="110"/>
      <c r="F31" s="36"/>
    </row>
    <row r="32" spans="1:6" ht="6.75" customHeight="1">
      <c r="A32" s="2"/>
      <c r="B32" s="111"/>
      <c r="C32" s="110"/>
      <c r="D32" s="110"/>
      <c r="E32" s="110"/>
      <c r="F32" s="36"/>
    </row>
    <row r="33" spans="1:6" ht="13.5" customHeight="1">
      <c r="A33" s="2" t="s">
        <v>239</v>
      </c>
      <c r="B33" s="111"/>
      <c r="C33" s="110"/>
      <c r="D33" s="110"/>
      <c r="E33" s="110"/>
      <c r="F33" s="36"/>
    </row>
    <row r="34" spans="1:6" ht="1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203</v>
      </c>
      <c r="B1" s="47"/>
      <c r="C1" s="86"/>
      <c r="D1" s="87"/>
      <c r="E1" s="87"/>
      <c r="F1" s="4"/>
      <c r="G1" s="10"/>
    </row>
    <row r="2" spans="1:7" ht="15">
      <c r="A2" s="2"/>
      <c r="B2" s="68" t="s">
        <v>217</v>
      </c>
      <c r="C2" s="68" t="s">
        <v>221</v>
      </c>
      <c r="D2" s="68" t="s">
        <v>235</v>
      </c>
      <c r="E2" s="68" t="s">
        <v>235</v>
      </c>
      <c r="F2" s="11"/>
      <c r="G2" s="10"/>
    </row>
    <row r="3" spans="1:7" ht="15">
      <c r="A3" s="52" t="s">
        <v>1</v>
      </c>
      <c r="B3" s="48">
        <v>2020</v>
      </c>
      <c r="C3" s="48">
        <v>2020</v>
      </c>
      <c r="D3" s="48">
        <v>2020</v>
      </c>
      <c r="E3" s="88">
        <v>2019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5">
      <c r="A5" s="2"/>
      <c r="B5" s="134" t="s">
        <v>53</v>
      </c>
      <c r="C5" s="134"/>
      <c r="D5" s="134"/>
      <c r="E5" s="134"/>
      <c r="F5" s="44"/>
      <c r="G5" s="10"/>
    </row>
    <row r="6" spans="1:7" ht="7.5" customHeight="1">
      <c r="A6" s="2"/>
      <c r="B6" s="60"/>
      <c r="C6" s="13"/>
      <c r="D6" s="123"/>
      <c r="E6" s="123"/>
      <c r="F6" s="13"/>
      <c r="G6" s="10"/>
    </row>
    <row r="7" spans="1:7" ht="15">
      <c r="A7" s="2" t="s">
        <v>96</v>
      </c>
      <c r="B7" s="58">
        <f>SUM(B8:B12)</f>
        <v>230339.9</v>
      </c>
      <c r="C7" s="58">
        <f>SUM(C8:C12)</f>
        <v>270150.9</v>
      </c>
      <c r="D7" s="58">
        <f>SUM(D8:D12)</f>
        <v>303002.7</v>
      </c>
      <c r="E7" s="58">
        <f>SUM(E8:E12)</f>
        <v>277401.5</v>
      </c>
      <c r="F7" s="5"/>
      <c r="G7" s="10"/>
    </row>
    <row r="8" spans="1:7" ht="15">
      <c r="A8" s="2" t="s">
        <v>97</v>
      </c>
      <c r="B8" s="58">
        <v>57601.4</v>
      </c>
      <c r="C8" s="58">
        <v>69698.7</v>
      </c>
      <c r="D8" s="58">
        <v>75424.1</v>
      </c>
      <c r="E8" s="58">
        <v>56108.8</v>
      </c>
      <c r="F8" s="5"/>
      <c r="G8" s="10"/>
    </row>
    <row r="9" spans="1:7" ht="15">
      <c r="A9" s="2" t="s">
        <v>98</v>
      </c>
      <c r="B9" s="58">
        <v>16282.1</v>
      </c>
      <c r="C9" s="58">
        <v>19576.5</v>
      </c>
      <c r="D9" s="58">
        <v>23466.6</v>
      </c>
      <c r="E9" s="58">
        <v>20078</v>
      </c>
      <c r="F9" s="5"/>
      <c r="G9" s="10"/>
    </row>
    <row r="10" spans="1:7" ht="15">
      <c r="A10" s="2" t="s">
        <v>99</v>
      </c>
      <c r="B10" s="58">
        <v>3053.9</v>
      </c>
      <c r="C10" s="58">
        <v>4156.7</v>
      </c>
      <c r="D10" s="58">
        <v>4247.8</v>
      </c>
      <c r="E10" s="58">
        <v>4042.7</v>
      </c>
      <c r="F10" s="5"/>
      <c r="G10" s="10"/>
    </row>
    <row r="11" spans="1:7" ht="15">
      <c r="A11" s="2" t="s">
        <v>100</v>
      </c>
      <c r="B11" s="58">
        <v>444.1</v>
      </c>
      <c r="C11" s="58">
        <v>496.8</v>
      </c>
      <c r="D11" s="58">
        <v>511.8</v>
      </c>
      <c r="E11" s="58">
        <v>658</v>
      </c>
      <c r="F11" s="5"/>
      <c r="G11" s="10"/>
    </row>
    <row r="12" spans="1:7" ht="15">
      <c r="A12" s="2" t="s">
        <v>101</v>
      </c>
      <c r="B12" s="58">
        <v>152958.4</v>
      </c>
      <c r="C12" s="58">
        <v>176222.2</v>
      </c>
      <c r="D12" s="58">
        <v>199352.4</v>
      </c>
      <c r="E12" s="58">
        <v>196514</v>
      </c>
      <c r="F12" s="5"/>
      <c r="G12" s="10"/>
    </row>
    <row r="13" spans="1:7" ht="15">
      <c r="A13" s="2"/>
      <c r="B13" s="58"/>
      <c r="C13" s="58"/>
      <c r="D13" s="58"/>
      <c r="E13" s="58"/>
      <c r="F13" s="5"/>
      <c r="G13" s="10"/>
    </row>
    <row r="14" spans="1:7" ht="15">
      <c r="A14" s="2" t="s">
        <v>102</v>
      </c>
      <c r="B14" s="58">
        <f>SUM(B15:B19)</f>
        <v>686262.3999999999</v>
      </c>
      <c r="C14" s="58">
        <f>SUM(C15:C19)</f>
        <v>1007696.8</v>
      </c>
      <c r="D14" s="58">
        <f>SUM(D15:D19)</f>
        <v>1150524</v>
      </c>
      <c r="E14" s="58">
        <f>SUM(E15:E19)</f>
        <v>1278981.3</v>
      </c>
      <c r="F14" s="5"/>
      <c r="G14" s="10"/>
    </row>
    <row r="15" spans="1:7" ht="15">
      <c r="A15" s="2" t="s">
        <v>97</v>
      </c>
      <c r="B15" s="58">
        <v>295402</v>
      </c>
      <c r="C15" s="58">
        <v>472046.9</v>
      </c>
      <c r="D15" s="58">
        <v>520089.9</v>
      </c>
      <c r="E15" s="58">
        <v>588193.2</v>
      </c>
      <c r="F15" s="5"/>
      <c r="G15" s="10"/>
    </row>
    <row r="16" spans="1:7" ht="15">
      <c r="A16" s="2" t="s">
        <v>98</v>
      </c>
      <c r="B16" s="58">
        <v>4982</v>
      </c>
      <c r="C16" s="58">
        <v>6347.1</v>
      </c>
      <c r="D16" s="58">
        <v>7224.1</v>
      </c>
      <c r="E16" s="58">
        <v>8646.4</v>
      </c>
      <c r="F16" s="5"/>
      <c r="G16" s="10"/>
    </row>
    <row r="17" spans="1:7" ht="15">
      <c r="A17" s="2" t="s">
        <v>99</v>
      </c>
      <c r="B17" s="58">
        <v>10923.5</v>
      </c>
      <c r="C17" s="58">
        <v>18823.6</v>
      </c>
      <c r="D17" s="58">
        <v>26308.8</v>
      </c>
      <c r="E17" s="58">
        <v>41567.9</v>
      </c>
      <c r="F17" s="5"/>
      <c r="G17" s="10"/>
    </row>
    <row r="18" spans="1:7" ht="15">
      <c r="A18" s="2" t="s">
        <v>100</v>
      </c>
      <c r="B18" s="58">
        <v>9359.8</v>
      </c>
      <c r="C18" s="58">
        <v>11145</v>
      </c>
      <c r="D18" s="58">
        <v>11348.9</v>
      </c>
      <c r="E18" s="58">
        <v>10246.9</v>
      </c>
      <c r="F18" s="5"/>
      <c r="G18" s="10"/>
    </row>
    <row r="19" spans="1:7" ht="15">
      <c r="A19" s="2" t="s">
        <v>101</v>
      </c>
      <c r="B19" s="58">
        <v>365595.1</v>
      </c>
      <c r="C19" s="58">
        <v>499334.2</v>
      </c>
      <c r="D19" s="58">
        <v>585552.3</v>
      </c>
      <c r="E19" s="58">
        <v>630326.9</v>
      </c>
      <c r="F19" s="5"/>
      <c r="G19" s="10"/>
    </row>
    <row r="20" spans="1:7" ht="15">
      <c r="A20" s="2"/>
      <c r="B20" s="58"/>
      <c r="C20" s="58"/>
      <c r="D20" s="58"/>
      <c r="E20" s="58"/>
      <c r="F20" s="5"/>
      <c r="G20" s="10"/>
    </row>
    <row r="21" spans="1:7" ht="15">
      <c r="A21" s="2" t="s">
        <v>103</v>
      </c>
      <c r="B21" s="58">
        <f>SUM(B22:B26)</f>
        <v>247151.2</v>
      </c>
      <c r="C21" s="58">
        <f>SUM(C22:C26)</f>
        <v>337479.29999999993</v>
      </c>
      <c r="D21" s="58">
        <f>SUM(D22:D26)</f>
        <v>404743</v>
      </c>
      <c r="E21" s="58">
        <f>SUM(E22:E26)</f>
        <v>366072.7</v>
      </c>
      <c r="F21" s="5"/>
      <c r="G21" s="10"/>
    </row>
    <row r="22" spans="1:7" ht="15">
      <c r="A22" s="2" t="s">
        <v>97</v>
      </c>
      <c r="B22" s="58">
        <v>107758.5</v>
      </c>
      <c r="C22" s="58">
        <v>149176.8</v>
      </c>
      <c r="D22" s="58">
        <v>179356.6</v>
      </c>
      <c r="E22" s="58">
        <v>162741.6</v>
      </c>
      <c r="F22" s="5"/>
      <c r="G22" s="10"/>
    </row>
    <row r="23" spans="1:7" ht="15">
      <c r="A23" s="2" t="s">
        <v>98</v>
      </c>
      <c r="B23" s="58">
        <v>2239.5</v>
      </c>
      <c r="C23" s="58">
        <v>2368.9</v>
      </c>
      <c r="D23" s="58">
        <v>2365.2</v>
      </c>
      <c r="E23" s="58">
        <v>2176.8</v>
      </c>
      <c r="F23" s="5"/>
      <c r="G23" s="10"/>
    </row>
    <row r="24" spans="1:7" ht="15">
      <c r="A24" s="2" t="s">
        <v>99</v>
      </c>
      <c r="B24" s="58">
        <v>217.4</v>
      </c>
      <c r="C24" s="58">
        <v>333.4</v>
      </c>
      <c r="D24" s="58">
        <v>529.6</v>
      </c>
      <c r="E24" s="58">
        <v>760.6</v>
      </c>
      <c r="F24" s="5"/>
      <c r="G24" s="10"/>
    </row>
    <row r="25" spans="1:7" ht="15">
      <c r="A25" s="2" t="s">
        <v>100</v>
      </c>
      <c r="B25" s="58">
        <v>444.6</v>
      </c>
      <c r="C25" s="58">
        <v>438.3</v>
      </c>
      <c r="D25" s="58">
        <v>480.6</v>
      </c>
      <c r="E25" s="58">
        <v>307</v>
      </c>
      <c r="F25" s="5"/>
      <c r="G25" s="10"/>
    </row>
    <row r="26" spans="1:7" ht="15">
      <c r="A26" s="2" t="s">
        <v>101</v>
      </c>
      <c r="B26" s="58">
        <v>136491.2</v>
      </c>
      <c r="C26" s="58">
        <v>185161.9</v>
      </c>
      <c r="D26" s="58">
        <v>222011</v>
      </c>
      <c r="E26" s="58">
        <v>200086.7</v>
      </c>
      <c r="F26" s="5"/>
      <c r="G26" s="10"/>
    </row>
    <row r="27" spans="1:7" ht="15">
      <c r="A27" s="2"/>
      <c r="B27" s="58"/>
      <c r="C27" s="58"/>
      <c r="D27" s="58"/>
      <c r="E27" s="58"/>
      <c r="F27" s="5"/>
      <c r="G27" s="10"/>
    </row>
    <row r="28" spans="1:7" ht="15">
      <c r="A28" s="2" t="s">
        <v>104</v>
      </c>
      <c r="B28" s="58">
        <f>SUM(B29:B33)</f>
        <v>80808.5</v>
      </c>
      <c r="C28" s="58">
        <f>SUM(C29:C33)</f>
        <v>117466.40000000001</v>
      </c>
      <c r="D28" s="58">
        <f>SUM(D29:D33)</f>
        <v>138790.8</v>
      </c>
      <c r="E28" s="58">
        <f>SUM(E29:E33)</f>
        <v>106987.6</v>
      </c>
      <c r="F28" s="5"/>
      <c r="G28" s="10"/>
    </row>
    <row r="29" spans="1:7" ht="15">
      <c r="A29" s="2" t="s">
        <v>97</v>
      </c>
      <c r="B29" s="58">
        <v>7390.1</v>
      </c>
      <c r="C29" s="58">
        <v>12470.4</v>
      </c>
      <c r="D29" s="58">
        <v>15111.4</v>
      </c>
      <c r="E29" s="58">
        <v>12546.4</v>
      </c>
      <c r="F29" s="5"/>
      <c r="G29" s="10"/>
    </row>
    <row r="30" spans="1:7" ht="15">
      <c r="A30" s="2" t="s">
        <v>98</v>
      </c>
      <c r="B30" s="58">
        <v>31710.4</v>
      </c>
      <c r="C30" s="58">
        <v>46626.1</v>
      </c>
      <c r="D30" s="58">
        <v>55598.4</v>
      </c>
      <c r="E30" s="58">
        <v>37494</v>
      </c>
      <c r="F30" s="5"/>
      <c r="G30" s="10"/>
    </row>
    <row r="31" spans="1:7" ht="15">
      <c r="A31" s="2" t="s">
        <v>99</v>
      </c>
      <c r="B31" s="58">
        <v>4722.8</v>
      </c>
      <c r="C31" s="58">
        <v>8054.6</v>
      </c>
      <c r="D31" s="58">
        <v>9113</v>
      </c>
      <c r="E31" s="58">
        <v>10095</v>
      </c>
      <c r="F31" s="5"/>
      <c r="G31" s="10"/>
    </row>
    <row r="32" spans="1:7" ht="15">
      <c r="A32" s="2" t="s">
        <v>100</v>
      </c>
      <c r="B32" s="58">
        <v>1521.3</v>
      </c>
      <c r="C32" s="58">
        <v>2797.3</v>
      </c>
      <c r="D32" s="58">
        <v>3071.2</v>
      </c>
      <c r="E32" s="58">
        <v>3163.8</v>
      </c>
      <c r="F32" s="5"/>
      <c r="G32" s="10"/>
    </row>
    <row r="33" spans="1:7" ht="15">
      <c r="A33" s="2" t="s">
        <v>101</v>
      </c>
      <c r="B33" s="58">
        <v>35463.9</v>
      </c>
      <c r="C33" s="58">
        <v>47518</v>
      </c>
      <c r="D33" s="58">
        <v>55896.8</v>
      </c>
      <c r="E33" s="58">
        <v>43688.4</v>
      </c>
      <c r="F33" s="5"/>
      <c r="G33" s="10"/>
    </row>
    <row r="34" spans="1:7" ht="15">
      <c r="A34" s="2"/>
      <c r="B34" s="58"/>
      <c r="C34" s="58"/>
      <c r="D34" s="58"/>
      <c r="E34" s="58"/>
      <c r="F34" s="5"/>
      <c r="G34" s="10"/>
    </row>
    <row r="35" spans="1:7" ht="15">
      <c r="A35" s="2" t="s">
        <v>105</v>
      </c>
      <c r="B35" s="58">
        <f>SUM(B36:B40)</f>
        <v>1254820.1</v>
      </c>
      <c r="C35" s="58">
        <f>SUM(C36:C40)</f>
        <v>1747566.4000000001</v>
      </c>
      <c r="D35" s="58">
        <f>SUM(D36:D40)</f>
        <v>2016091.4000000001</v>
      </c>
      <c r="E35" s="58">
        <f>SUM(E36:E40)</f>
        <v>2050805.4</v>
      </c>
      <c r="F35" s="5"/>
      <c r="G35" s="10"/>
    </row>
    <row r="36" spans="1:7" ht="15">
      <c r="A36" s="2" t="s">
        <v>97</v>
      </c>
      <c r="B36" s="58">
        <v>469816.5</v>
      </c>
      <c r="C36" s="58">
        <v>705520.3</v>
      </c>
      <c r="D36" s="58">
        <v>792212.8</v>
      </c>
      <c r="E36" s="58">
        <v>822688.9</v>
      </c>
      <c r="F36" s="5"/>
      <c r="G36" s="10"/>
    </row>
    <row r="37" spans="1:7" ht="15">
      <c r="A37" s="2" t="s">
        <v>98</v>
      </c>
      <c r="B37" s="58">
        <v>55909.7</v>
      </c>
      <c r="C37" s="58">
        <v>75901.7</v>
      </c>
      <c r="D37" s="58">
        <v>89673</v>
      </c>
      <c r="E37" s="58">
        <v>69416.7</v>
      </c>
      <c r="F37" s="5"/>
      <c r="G37" s="10"/>
    </row>
    <row r="38" spans="1:7" ht="15">
      <c r="A38" s="2" t="s">
        <v>99</v>
      </c>
      <c r="B38" s="58">
        <v>19055.9</v>
      </c>
      <c r="C38" s="58">
        <v>31672.8</v>
      </c>
      <c r="D38" s="58">
        <v>40724.1</v>
      </c>
      <c r="E38" s="58">
        <v>57024.7</v>
      </c>
      <c r="F38" s="5"/>
      <c r="G38" s="10"/>
    </row>
    <row r="39" spans="1:7" ht="15">
      <c r="A39" s="2" t="s">
        <v>100</v>
      </c>
      <c r="B39" s="58">
        <v>11769.9</v>
      </c>
      <c r="C39" s="58">
        <v>14878.3</v>
      </c>
      <c r="D39" s="58">
        <v>15414.9</v>
      </c>
      <c r="E39" s="58">
        <v>14376</v>
      </c>
      <c r="F39" s="5"/>
      <c r="G39" s="10"/>
    </row>
    <row r="40" spans="1:7" ht="15">
      <c r="A40" s="47" t="s">
        <v>101</v>
      </c>
      <c r="B40" s="87">
        <v>698268.1</v>
      </c>
      <c r="C40" s="87">
        <v>919593.3</v>
      </c>
      <c r="D40" s="87">
        <v>1078066.6</v>
      </c>
      <c r="E40" s="87">
        <v>1087299.1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5" t="s">
        <v>107</v>
      </c>
      <c r="B45" s="135"/>
      <c r="C45" s="135"/>
      <c r="D45" s="135"/>
      <c r="E45" s="135"/>
      <c r="F45" s="5"/>
      <c r="G45" s="10"/>
    </row>
    <row r="46" spans="1:7" ht="13.5" customHeight="1">
      <c r="A46" s="89" t="s">
        <v>218</v>
      </c>
      <c r="B46" s="89"/>
      <c r="C46" s="89"/>
      <c r="D46" s="89"/>
      <c r="E46" s="89"/>
      <c r="F46" s="5"/>
      <c r="G46" s="10"/>
    </row>
    <row r="47" spans="1:7" ht="6.75" customHeight="1">
      <c r="A47" s="110"/>
      <c r="B47" s="58"/>
      <c r="C47" s="110"/>
      <c r="D47" s="58"/>
      <c r="E47" s="58"/>
      <c r="F47" s="5"/>
      <c r="G47" s="10"/>
    </row>
    <row r="48" spans="1:6" ht="13.5" customHeight="1">
      <c r="A48" s="2" t="s">
        <v>239</v>
      </c>
      <c r="B48" s="58"/>
      <c r="C48" s="110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7" t="s">
        <v>204</v>
      </c>
      <c r="B1" s="47"/>
      <c r="C1" s="47"/>
      <c r="D1" s="87"/>
      <c r="E1" s="90"/>
      <c r="F1" s="36"/>
    </row>
    <row r="2" spans="1:6" ht="15">
      <c r="A2" s="2"/>
      <c r="B2" s="91" t="s">
        <v>217</v>
      </c>
      <c r="C2" s="91" t="s">
        <v>221</v>
      </c>
      <c r="D2" s="91" t="s">
        <v>235</v>
      </c>
      <c r="E2" s="91" t="s">
        <v>235</v>
      </c>
      <c r="F2" s="36"/>
    </row>
    <row r="3" spans="1:6" ht="15">
      <c r="A3" s="52" t="s">
        <v>1</v>
      </c>
      <c r="B3" s="92">
        <v>2020</v>
      </c>
      <c r="C3" s="92">
        <v>2020</v>
      </c>
      <c r="D3" s="92">
        <v>2020</v>
      </c>
      <c r="E3" s="92">
        <v>2019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5">
      <c r="A5" s="2"/>
      <c r="B5" s="126" t="s">
        <v>53</v>
      </c>
      <c r="C5" s="126"/>
      <c r="D5" s="126"/>
      <c r="E5" s="126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5">
      <c r="A7" s="2" t="s">
        <v>96</v>
      </c>
      <c r="B7" s="58">
        <f>SUM(B8:B12)</f>
        <v>117148.5</v>
      </c>
      <c r="C7" s="58">
        <f>SUM(C8:C12)</f>
        <v>161066</v>
      </c>
      <c r="D7" s="58">
        <f>SUM(D8:D12)</f>
        <v>184480.7</v>
      </c>
      <c r="E7" s="58">
        <f>SUM(E8:E12)</f>
        <v>235529.40000000002</v>
      </c>
      <c r="F7" s="5"/>
    </row>
    <row r="8" spans="1:6" ht="15">
      <c r="A8" s="2" t="s">
        <v>97</v>
      </c>
      <c r="B8" s="58">
        <v>35955.3</v>
      </c>
      <c r="C8" s="58">
        <v>68353.7</v>
      </c>
      <c r="D8" s="58">
        <v>90317.2</v>
      </c>
      <c r="E8" s="58">
        <v>125158</v>
      </c>
      <c r="F8" s="36"/>
    </row>
    <row r="9" spans="1:6" ht="15">
      <c r="A9" s="2" t="s">
        <v>98</v>
      </c>
      <c r="B9" s="58">
        <v>3971</v>
      </c>
      <c r="C9" s="58">
        <v>5088.3</v>
      </c>
      <c r="D9" s="58">
        <v>5830.1</v>
      </c>
      <c r="E9" s="58">
        <v>6218.5</v>
      </c>
      <c r="F9" s="36"/>
    </row>
    <row r="10" spans="1:6" ht="15">
      <c r="A10" s="2" t="s">
        <v>99</v>
      </c>
      <c r="B10" s="58">
        <v>1788.3</v>
      </c>
      <c r="C10" s="58">
        <v>1765.2</v>
      </c>
      <c r="D10" s="58">
        <v>2016</v>
      </c>
      <c r="E10" s="58">
        <v>2559.2</v>
      </c>
      <c r="F10" s="36"/>
    </row>
    <row r="11" spans="1:6" ht="15">
      <c r="A11" s="2" t="s">
        <v>100</v>
      </c>
      <c r="B11" s="58">
        <v>819.6</v>
      </c>
      <c r="C11" s="58">
        <v>854.6</v>
      </c>
      <c r="D11" s="58">
        <v>896.8</v>
      </c>
      <c r="E11" s="58">
        <v>1062</v>
      </c>
      <c r="F11" s="36"/>
    </row>
    <row r="12" spans="1:6" ht="15">
      <c r="A12" s="2" t="s">
        <v>101</v>
      </c>
      <c r="B12" s="58">
        <v>74614.3</v>
      </c>
      <c r="C12" s="58">
        <v>85004.2</v>
      </c>
      <c r="D12" s="58">
        <v>85420.6</v>
      </c>
      <c r="E12" s="58">
        <v>100531.7</v>
      </c>
      <c r="F12" s="36"/>
    </row>
    <row r="13" spans="1:6" ht="15">
      <c r="A13" s="2"/>
      <c r="B13" s="58"/>
      <c r="C13" s="58"/>
      <c r="D13" s="58"/>
      <c r="E13" s="58"/>
      <c r="F13" s="36"/>
    </row>
    <row r="14" spans="1:6" ht="15">
      <c r="A14" s="2" t="s">
        <v>102</v>
      </c>
      <c r="B14" s="58">
        <f>SUM(B15:B19)</f>
        <v>16468.9</v>
      </c>
      <c r="C14" s="58">
        <f>SUM(C15:C19)</f>
        <v>22348.800000000003</v>
      </c>
      <c r="D14" s="58">
        <f>SUM(D15:D19)</f>
        <v>25313.5</v>
      </c>
      <c r="E14" s="58">
        <f>SUM(E15:E19)</f>
        <v>26026</v>
      </c>
      <c r="F14" s="29"/>
    </row>
    <row r="15" spans="1:6" ht="15">
      <c r="A15" s="2" t="s">
        <v>97</v>
      </c>
      <c r="B15" s="58">
        <v>6737.3</v>
      </c>
      <c r="C15" s="58">
        <v>9155.1</v>
      </c>
      <c r="D15" s="58">
        <v>10158.1</v>
      </c>
      <c r="E15" s="58">
        <v>10614.7</v>
      </c>
      <c r="F15" s="36"/>
    </row>
    <row r="16" spans="1:6" ht="15">
      <c r="A16" s="2" t="s">
        <v>98</v>
      </c>
      <c r="B16" s="58">
        <v>289.6</v>
      </c>
      <c r="C16" s="58">
        <v>366.1</v>
      </c>
      <c r="D16" s="58">
        <v>492.3</v>
      </c>
      <c r="E16" s="58">
        <v>392.4</v>
      </c>
      <c r="F16" s="36"/>
    </row>
    <row r="17" spans="1:6" ht="15">
      <c r="A17" s="2" t="s">
        <v>99</v>
      </c>
      <c r="B17" s="58">
        <v>1350.7</v>
      </c>
      <c r="C17" s="58">
        <v>2069.4</v>
      </c>
      <c r="D17" s="58">
        <v>2192.1</v>
      </c>
      <c r="E17" s="58">
        <v>2613.4</v>
      </c>
      <c r="F17" s="36"/>
    </row>
    <row r="18" spans="1:6" ht="15">
      <c r="A18" s="2" t="s">
        <v>100</v>
      </c>
      <c r="B18" s="58">
        <v>1102.1</v>
      </c>
      <c r="C18" s="58">
        <v>1900.6</v>
      </c>
      <c r="D18" s="58">
        <v>1822.6</v>
      </c>
      <c r="E18" s="58">
        <v>1626.6</v>
      </c>
      <c r="F18" s="36"/>
    </row>
    <row r="19" spans="1:6" ht="15">
      <c r="A19" s="2" t="s">
        <v>101</v>
      </c>
      <c r="B19" s="58">
        <v>6989.2</v>
      </c>
      <c r="C19" s="58">
        <v>8857.6</v>
      </c>
      <c r="D19" s="58">
        <v>10648.4</v>
      </c>
      <c r="E19" s="58">
        <v>10778.9</v>
      </c>
      <c r="F19" s="36"/>
    </row>
    <row r="20" spans="1:6" ht="15">
      <c r="A20" s="2"/>
      <c r="B20" s="58"/>
      <c r="C20" s="58"/>
      <c r="D20" s="58"/>
      <c r="E20" s="58"/>
      <c r="F20" s="36"/>
    </row>
    <row r="21" spans="1:6" ht="15">
      <c r="A21" s="2" t="s">
        <v>103</v>
      </c>
      <c r="B21" s="58">
        <f>SUM(B22:B26)</f>
        <v>3662.6</v>
      </c>
      <c r="C21" s="58">
        <f>SUM(C22:C26)</f>
        <v>4297.8</v>
      </c>
      <c r="D21" s="58">
        <f>SUM(D22:D26)</f>
        <v>4762.7</v>
      </c>
      <c r="E21" s="58">
        <f>SUM(E22:E26)</f>
        <v>5708.2</v>
      </c>
      <c r="F21" s="5"/>
    </row>
    <row r="22" spans="1:6" ht="15">
      <c r="A22" s="2" t="s">
        <v>97</v>
      </c>
      <c r="B22" s="58">
        <v>1738.6</v>
      </c>
      <c r="C22" s="58">
        <v>2112.7</v>
      </c>
      <c r="D22" s="58">
        <v>2291.7</v>
      </c>
      <c r="E22" s="58">
        <v>2816.7</v>
      </c>
      <c r="F22" s="36"/>
    </row>
    <row r="23" spans="1:6" ht="15">
      <c r="A23" s="2" t="s">
        <v>98</v>
      </c>
      <c r="B23" s="58">
        <v>86.1</v>
      </c>
      <c r="C23" s="58">
        <v>92.7</v>
      </c>
      <c r="D23" s="58">
        <v>79.9</v>
      </c>
      <c r="E23" s="58">
        <v>128.8</v>
      </c>
      <c r="F23" s="36"/>
    </row>
    <row r="24" spans="1:6" ht="15">
      <c r="A24" s="2" t="s">
        <v>99</v>
      </c>
      <c r="B24" s="58">
        <v>42.8</v>
      </c>
      <c r="C24" s="58">
        <v>46.3</v>
      </c>
      <c r="D24" s="58">
        <v>37</v>
      </c>
      <c r="E24" s="58">
        <v>52.4</v>
      </c>
      <c r="F24" s="36"/>
    </row>
    <row r="25" spans="1:6" ht="15">
      <c r="A25" s="2" t="s">
        <v>100</v>
      </c>
      <c r="B25" s="58">
        <v>31.9</v>
      </c>
      <c r="C25" s="58">
        <v>23.4</v>
      </c>
      <c r="D25" s="58">
        <v>31.7</v>
      </c>
      <c r="E25" s="58">
        <v>47.6</v>
      </c>
      <c r="F25" s="36"/>
    </row>
    <row r="26" spans="1:6" ht="15">
      <c r="A26" s="2" t="s">
        <v>101</v>
      </c>
      <c r="B26" s="58">
        <v>1763.2</v>
      </c>
      <c r="C26" s="58">
        <v>2022.7</v>
      </c>
      <c r="D26" s="58">
        <v>2322.4</v>
      </c>
      <c r="E26" s="58">
        <v>2662.7</v>
      </c>
      <c r="F26" s="36"/>
    </row>
    <row r="27" spans="1:6" ht="15">
      <c r="A27" s="2"/>
      <c r="B27" s="58"/>
      <c r="C27" s="58"/>
      <c r="D27" s="58"/>
      <c r="E27" s="58"/>
      <c r="F27" s="36"/>
    </row>
    <row r="28" spans="1:6" ht="15">
      <c r="A28" s="2" t="s">
        <v>104</v>
      </c>
      <c r="B28" s="58">
        <f>SUM(B29:B33)</f>
        <v>16138.400000000001</v>
      </c>
      <c r="C28" s="58">
        <f>SUM(C29:C33)</f>
        <v>18765.8</v>
      </c>
      <c r="D28" s="58">
        <f>SUM(D29:D33)</f>
        <v>20054.7</v>
      </c>
      <c r="E28" s="58">
        <f>SUM(E29:E33)</f>
        <v>25174.4</v>
      </c>
      <c r="F28" s="5"/>
    </row>
    <row r="29" spans="1:6" ht="15">
      <c r="A29" s="2" t="s">
        <v>97</v>
      </c>
      <c r="B29" s="58">
        <v>1476.4</v>
      </c>
      <c r="C29" s="58">
        <v>1608.6</v>
      </c>
      <c r="D29" s="58">
        <v>1771.1</v>
      </c>
      <c r="E29" s="58">
        <v>2051.2</v>
      </c>
      <c r="F29" s="36"/>
    </row>
    <row r="30" spans="1:6" ht="15">
      <c r="A30" s="2" t="s">
        <v>98</v>
      </c>
      <c r="B30" s="58">
        <v>854.2</v>
      </c>
      <c r="C30" s="58">
        <v>1030.2</v>
      </c>
      <c r="D30" s="58">
        <v>1076.1</v>
      </c>
      <c r="E30" s="58">
        <v>1125.6</v>
      </c>
      <c r="F30" s="36"/>
    </row>
    <row r="31" spans="1:6" ht="15">
      <c r="A31" s="2" t="s">
        <v>99</v>
      </c>
      <c r="B31" s="58">
        <v>1068.7</v>
      </c>
      <c r="C31" s="58">
        <v>1362</v>
      </c>
      <c r="D31" s="58">
        <v>1385.4</v>
      </c>
      <c r="E31" s="58">
        <v>1377.1</v>
      </c>
      <c r="F31" s="36"/>
    </row>
    <row r="32" spans="1:6" ht="15">
      <c r="A32" s="2" t="s">
        <v>100</v>
      </c>
      <c r="B32" s="58">
        <v>35.9</v>
      </c>
      <c r="C32" s="58">
        <v>54.6</v>
      </c>
      <c r="D32" s="58">
        <v>45.6</v>
      </c>
      <c r="E32" s="58">
        <v>50.1</v>
      </c>
      <c r="F32" s="36"/>
    </row>
    <row r="33" spans="1:6" ht="15">
      <c r="A33" s="2" t="s">
        <v>101</v>
      </c>
      <c r="B33" s="58">
        <v>12703.2</v>
      </c>
      <c r="C33" s="58">
        <v>14710.4</v>
      </c>
      <c r="D33" s="58">
        <v>15776.5</v>
      </c>
      <c r="E33" s="58">
        <v>20570.4</v>
      </c>
      <c r="F33" s="36"/>
    </row>
    <row r="34" spans="1:6" ht="15">
      <c r="A34" s="2"/>
      <c r="B34" s="58"/>
      <c r="C34" s="58"/>
      <c r="D34" s="58"/>
      <c r="E34" s="58"/>
      <c r="F34" s="36"/>
    </row>
    <row r="35" spans="1:6" ht="15">
      <c r="A35" s="2" t="s">
        <v>108</v>
      </c>
      <c r="B35" s="58">
        <f>SUM(B36:B40)</f>
        <v>153589.8</v>
      </c>
      <c r="C35" s="58">
        <f>SUM(C36:C40)</f>
        <v>206747.19999999998</v>
      </c>
      <c r="D35" s="58">
        <f>SUM(D36:D40)</f>
        <v>234888.2</v>
      </c>
      <c r="E35" s="58">
        <f>SUM(E36:E40)</f>
        <v>292681.5</v>
      </c>
      <c r="F35" s="36"/>
    </row>
    <row r="36" spans="1:6" ht="15">
      <c r="A36" s="2" t="s">
        <v>97</v>
      </c>
      <c r="B36" s="58">
        <v>45964.5</v>
      </c>
      <c r="C36" s="58">
        <v>81316.7</v>
      </c>
      <c r="D36" s="58">
        <v>104623.2</v>
      </c>
      <c r="E36" s="58">
        <v>140720.6</v>
      </c>
      <c r="F36" s="36"/>
    </row>
    <row r="37" spans="1:6" ht="15">
      <c r="A37" s="2" t="s">
        <v>98</v>
      </c>
      <c r="B37" s="58">
        <v>5207.4</v>
      </c>
      <c r="C37" s="58">
        <v>6587.4</v>
      </c>
      <c r="D37" s="58">
        <v>7489.6</v>
      </c>
      <c r="E37" s="58">
        <v>7874.5</v>
      </c>
      <c r="F37" s="36"/>
    </row>
    <row r="38" spans="1:6" ht="15">
      <c r="A38" s="2" t="s">
        <v>99</v>
      </c>
      <c r="B38" s="58">
        <v>4256.5</v>
      </c>
      <c r="C38" s="58">
        <v>5254</v>
      </c>
      <c r="D38" s="58">
        <v>5641</v>
      </c>
      <c r="E38" s="58">
        <v>6611</v>
      </c>
      <c r="F38" s="36"/>
    </row>
    <row r="39" spans="1:6" ht="15">
      <c r="A39" s="2" t="s">
        <v>100</v>
      </c>
      <c r="B39" s="58">
        <v>1989.4</v>
      </c>
      <c r="C39" s="58">
        <v>2833.2</v>
      </c>
      <c r="D39" s="58">
        <v>2796.7</v>
      </c>
      <c r="E39" s="58">
        <v>2786.4</v>
      </c>
      <c r="F39" s="36"/>
    </row>
    <row r="40" spans="1:6" ht="15">
      <c r="A40" s="47" t="s">
        <v>101</v>
      </c>
      <c r="B40" s="87">
        <v>96172</v>
      </c>
      <c r="C40" s="87">
        <v>110755.9</v>
      </c>
      <c r="D40" s="87">
        <v>114337.7</v>
      </c>
      <c r="E40" s="87">
        <v>134689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209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4"/>
      <c r="C43" s="124"/>
      <c r="D43" s="120"/>
      <c r="E43" s="21"/>
      <c r="F43" s="36"/>
    </row>
    <row r="44" spans="1:6" ht="6.75" customHeight="1">
      <c r="A44" s="110"/>
      <c r="B44" s="21"/>
      <c r="C44" s="21"/>
      <c r="D44" s="120"/>
      <c r="E44" s="21"/>
      <c r="F44" s="36"/>
    </row>
    <row r="45" spans="1:6" ht="13.5" customHeight="1">
      <c r="A45" s="136" t="s">
        <v>107</v>
      </c>
      <c r="B45" s="136"/>
      <c r="C45" s="136"/>
      <c r="D45" s="136"/>
      <c r="E45" s="136"/>
      <c r="F45" s="36"/>
    </row>
    <row r="46" spans="1:6" ht="13.5" customHeight="1">
      <c r="A46" s="74" t="s">
        <v>218</v>
      </c>
      <c r="B46" s="74"/>
      <c r="C46" s="74"/>
      <c r="D46" s="74"/>
      <c r="E46" s="74"/>
      <c r="F46" s="36"/>
    </row>
    <row r="47" spans="1:6" ht="6.75" customHeight="1">
      <c r="A47" s="110"/>
      <c r="B47" s="124"/>
      <c r="C47" s="124"/>
      <c r="D47" s="120"/>
      <c r="E47" s="21"/>
      <c r="F47" s="36"/>
    </row>
    <row r="48" spans="1:6" ht="13.5" customHeight="1">
      <c r="A48" s="2" t="s">
        <v>239</v>
      </c>
      <c r="B48" s="110"/>
      <c r="C48" s="110"/>
      <c r="D48" s="58"/>
      <c r="E48" s="11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93" t="s">
        <v>205</v>
      </c>
      <c r="B1" s="94"/>
      <c r="C1" s="58"/>
      <c r="D1" s="94"/>
      <c r="E1" s="94"/>
      <c r="F1" s="5"/>
    </row>
    <row r="2" spans="1:6" ht="15">
      <c r="A2" s="94"/>
      <c r="B2" s="46" t="s">
        <v>217</v>
      </c>
      <c r="C2" s="46" t="s">
        <v>221</v>
      </c>
      <c r="D2" s="46" t="s">
        <v>235</v>
      </c>
      <c r="E2" s="46" t="s">
        <v>235</v>
      </c>
      <c r="F2" s="5"/>
    </row>
    <row r="3" spans="1:6" ht="15">
      <c r="A3" s="95" t="s">
        <v>109</v>
      </c>
      <c r="B3" s="48">
        <v>2020</v>
      </c>
      <c r="C3" s="48">
        <v>2020</v>
      </c>
      <c r="D3" s="48">
        <v>2020</v>
      </c>
      <c r="E3" s="48">
        <v>2019</v>
      </c>
      <c r="F3" s="5"/>
    </row>
    <row r="4" spans="1:6" ht="8.25" customHeight="1">
      <c r="A4" s="96"/>
      <c r="B4" s="68"/>
      <c r="C4" s="68"/>
      <c r="D4" s="56"/>
      <c r="E4" s="56"/>
      <c r="F4" s="11"/>
    </row>
    <row r="5" spans="1:6" ht="15">
      <c r="A5" s="94"/>
      <c r="B5" s="126" t="s">
        <v>110</v>
      </c>
      <c r="C5" s="126"/>
      <c r="D5" s="126"/>
      <c r="E5" s="126"/>
      <c r="F5" s="15"/>
    </row>
    <row r="6" spans="1:6" ht="7.5" customHeight="1">
      <c r="A6" s="94"/>
      <c r="B6" s="59"/>
      <c r="C6" s="97"/>
      <c r="D6" s="55"/>
      <c r="E6" s="55"/>
      <c r="F6" s="15"/>
    </row>
    <row r="7" spans="1:6" ht="15">
      <c r="A7" s="94" t="s">
        <v>111</v>
      </c>
      <c r="B7" s="68">
        <v>61461.7</v>
      </c>
      <c r="C7" s="68">
        <v>97433.3</v>
      </c>
      <c r="D7" s="68">
        <v>105559.8</v>
      </c>
      <c r="E7" s="58">
        <v>129915.6</v>
      </c>
      <c r="F7" s="5"/>
    </row>
    <row r="8" spans="1:6" ht="15">
      <c r="A8" s="94" t="s">
        <v>112</v>
      </c>
      <c r="B8" s="68">
        <v>2734.6</v>
      </c>
      <c r="C8" s="68">
        <v>3071.1</v>
      </c>
      <c r="D8" s="68">
        <v>3208.4</v>
      </c>
      <c r="E8" s="58">
        <v>2962.4</v>
      </c>
      <c r="F8" s="5"/>
    </row>
    <row r="9" spans="1:6" ht="15">
      <c r="A9" s="94" t="s">
        <v>113</v>
      </c>
      <c r="B9" s="68">
        <v>4769.3</v>
      </c>
      <c r="C9" s="68">
        <v>7123.1</v>
      </c>
      <c r="D9" s="68">
        <v>7840.2</v>
      </c>
      <c r="E9" s="58">
        <v>7930.7</v>
      </c>
      <c r="F9" s="5"/>
    </row>
    <row r="10" spans="1:6" ht="15">
      <c r="A10" s="94" t="s">
        <v>114</v>
      </c>
      <c r="B10" s="68">
        <v>2647.1</v>
      </c>
      <c r="C10" s="68">
        <v>11546</v>
      </c>
      <c r="D10" s="68">
        <v>11317.2</v>
      </c>
      <c r="E10" s="58">
        <v>12293.6</v>
      </c>
      <c r="F10" s="5"/>
    </row>
    <row r="11" spans="1:6" ht="15">
      <c r="A11" s="94" t="s">
        <v>115</v>
      </c>
      <c r="B11" s="68">
        <v>5878.2</v>
      </c>
      <c r="C11" s="68">
        <v>8149.7</v>
      </c>
      <c r="D11" s="68">
        <v>7396.7</v>
      </c>
      <c r="E11" s="58">
        <v>8987.8</v>
      </c>
      <c r="F11" s="5"/>
    </row>
    <row r="12" spans="1:6" ht="15">
      <c r="A12" s="94" t="s">
        <v>116</v>
      </c>
      <c r="B12" s="68">
        <v>5191.4</v>
      </c>
      <c r="C12" s="68">
        <v>9261.9</v>
      </c>
      <c r="D12" s="68">
        <v>7569.7</v>
      </c>
      <c r="E12" s="58">
        <v>10519.9</v>
      </c>
      <c r="F12" s="5"/>
    </row>
    <row r="13" spans="1:6" ht="15">
      <c r="A13" s="94" t="s">
        <v>117</v>
      </c>
      <c r="B13" s="68">
        <v>8436.3</v>
      </c>
      <c r="C13" s="68">
        <v>15441.1</v>
      </c>
      <c r="D13" s="68">
        <v>22466</v>
      </c>
      <c r="E13" s="58">
        <v>27869.4</v>
      </c>
      <c r="F13" s="5"/>
    </row>
    <row r="14" spans="1:6" ht="15">
      <c r="A14" s="94" t="s">
        <v>118</v>
      </c>
      <c r="B14" s="68">
        <v>20394.4</v>
      </c>
      <c r="C14" s="68">
        <v>25075.7</v>
      </c>
      <c r="D14" s="68">
        <v>27204.2</v>
      </c>
      <c r="E14" s="58">
        <v>38286.6</v>
      </c>
      <c r="F14" s="5"/>
    </row>
    <row r="15" spans="1:6" ht="15">
      <c r="A15" s="94" t="s">
        <v>119</v>
      </c>
      <c r="B15" s="68">
        <v>11324.3</v>
      </c>
      <c r="C15" s="68">
        <v>17690.3</v>
      </c>
      <c r="D15" s="68">
        <v>18453</v>
      </c>
      <c r="E15" s="58">
        <v>20950.9</v>
      </c>
      <c r="F15" s="5"/>
    </row>
    <row r="16" spans="1:6" ht="15">
      <c r="A16" s="94" t="s">
        <v>120</v>
      </c>
      <c r="B16" s="68">
        <v>1736.3</v>
      </c>
      <c r="C16" s="68">
        <v>2799.8</v>
      </c>
      <c r="D16" s="68">
        <v>2881.9</v>
      </c>
      <c r="E16" s="58">
        <v>4337.7</v>
      </c>
      <c r="F16" s="5"/>
    </row>
    <row r="17" spans="1:6" ht="15">
      <c r="A17" s="94" t="s">
        <v>121</v>
      </c>
      <c r="B17" s="68">
        <v>589.1</v>
      </c>
      <c r="C17" s="68">
        <v>746.8</v>
      </c>
      <c r="D17" s="68">
        <v>887.6</v>
      </c>
      <c r="E17" s="58">
        <v>2032.4</v>
      </c>
      <c r="F17" s="5"/>
    </row>
    <row r="18" spans="1:6" ht="15">
      <c r="A18" s="94" t="s">
        <v>122</v>
      </c>
      <c r="B18" s="68">
        <v>910.3</v>
      </c>
      <c r="C18" s="68">
        <v>1863.7</v>
      </c>
      <c r="D18" s="68">
        <v>1781.4</v>
      </c>
      <c r="E18" s="58">
        <v>2102.6</v>
      </c>
      <c r="F18" s="5"/>
    </row>
    <row r="19" spans="1:6" ht="15">
      <c r="A19" s="94" t="s">
        <v>123</v>
      </c>
      <c r="B19" s="68">
        <v>13055</v>
      </c>
      <c r="C19" s="68">
        <v>18928.2</v>
      </c>
      <c r="D19" s="68">
        <v>23536.8</v>
      </c>
      <c r="E19" s="58">
        <v>21579.6</v>
      </c>
      <c r="F19" s="5"/>
    </row>
    <row r="20" spans="1:6" ht="15">
      <c r="A20" s="94" t="s">
        <v>124</v>
      </c>
      <c r="B20" s="68">
        <v>914.7</v>
      </c>
      <c r="C20" s="68">
        <v>760.4</v>
      </c>
      <c r="D20" s="68">
        <v>1055.2</v>
      </c>
      <c r="E20" s="58">
        <v>1483.4</v>
      </c>
      <c r="F20" s="5"/>
    </row>
    <row r="21" spans="1:6" ht="15">
      <c r="A21" s="94" t="s">
        <v>125</v>
      </c>
      <c r="B21" s="68">
        <v>1360.7</v>
      </c>
      <c r="C21" s="68">
        <v>1734.8</v>
      </c>
      <c r="D21" s="68">
        <v>1215.2</v>
      </c>
      <c r="E21" s="58">
        <v>1670</v>
      </c>
      <c r="F21" s="5"/>
    </row>
    <row r="22" spans="1:6" ht="15">
      <c r="A22" s="94" t="s">
        <v>126</v>
      </c>
      <c r="B22" s="68">
        <v>906.8</v>
      </c>
      <c r="C22" s="68">
        <v>1366.1</v>
      </c>
      <c r="D22" s="68">
        <v>2123.4</v>
      </c>
      <c r="E22" s="58">
        <v>3664.7</v>
      </c>
      <c r="F22" s="5"/>
    </row>
    <row r="23" spans="1:6" ht="15">
      <c r="A23" s="94" t="s">
        <v>127</v>
      </c>
      <c r="B23" s="68">
        <v>7834.7</v>
      </c>
      <c r="C23" s="68">
        <v>12788.2</v>
      </c>
      <c r="D23" s="68">
        <v>16942.6</v>
      </c>
      <c r="E23" s="58">
        <v>11785.1</v>
      </c>
      <c r="F23" s="5"/>
    </row>
    <row r="24" spans="1:6" ht="15">
      <c r="A24" s="94" t="s">
        <v>128</v>
      </c>
      <c r="B24" s="68">
        <v>384343.6</v>
      </c>
      <c r="C24" s="68">
        <v>569435.3</v>
      </c>
      <c r="D24" s="68">
        <v>645490.9</v>
      </c>
      <c r="E24" s="58">
        <v>648325.4</v>
      </c>
      <c r="F24" s="5"/>
    </row>
    <row r="25" spans="1:6" ht="15">
      <c r="A25" s="94" t="s">
        <v>129</v>
      </c>
      <c r="B25" s="68">
        <v>797.3</v>
      </c>
      <c r="C25" s="68">
        <v>460.6</v>
      </c>
      <c r="D25" s="68">
        <v>417.6</v>
      </c>
      <c r="E25" s="58">
        <v>1010.9</v>
      </c>
      <c r="F25" s="5"/>
    </row>
    <row r="26" spans="1:6" ht="15">
      <c r="A26" s="94" t="s">
        <v>130</v>
      </c>
      <c r="B26" s="68">
        <v>30399.4</v>
      </c>
      <c r="C26" s="68">
        <v>60517.6</v>
      </c>
      <c r="D26" s="68">
        <v>78880.1</v>
      </c>
      <c r="E26" s="58">
        <v>61377.8</v>
      </c>
      <c r="F26" s="5"/>
    </row>
    <row r="27" spans="1:6" ht="15">
      <c r="A27" s="94" t="s">
        <v>131</v>
      </c>
      <c r="B27" s="68">
        <v>15769.4</v>
      </c>
      <c r="C27" s="68">
        <v>29430</v>
      </c>
      <c r="D27" s="68">
        <v>25057.5</v>
      </c>
      <c r="E27" s="58">
        <v>22509.2</v>
      </c>
      <c r="F27" s="5"/>
    </row>
    <row r="28" spans="1:6" ht="15">
      <c r="A28" s="94" t="s">
        <v>132</v>
      </c>
      <c r="B28" s="68">
        <v>166539.6</v>
      </c>
      <c r="C28" s="68">
        <v>215269</v>
      </c>
      <c r="D28" s="68">
        <v>243732.6</v>
      </c>
      <c r="E28" s="58">
        <v>275916.8</v>
      </c>
      <c r="F28" s="5"/>
    </row>
    <row r="29" spans="1:6" ht="15">
      <c r="A29" s="94" t="s">
        <v>134</v>
      </c>
      <c r="B29" s="68">
        <v>39916.6</v>
      </c>
      <c r="C29" s="68">
        <v>77487</v>
      </c>
      <c r="D29" s="68">
        <v>97737</v>
      </c>
      <c r="E29" s="58">
        <v>85593.8</v>
      </c>
      <c r="F29" s="5"/>
    </row>
    <row r="30" spans="1:6" ht="15">
      <c r="A30" s="94" t="s">
        <v>135</v>
      </c>
      <c r="B30" s="68">
        <v>12904.4</v>
      </c>
      <c r="C30" s="68">
        <v>18434.6</v>
      </c>
      <c r="D30" s="68">
        <v>20042.8</v>
      </c>
      <c r="E30" s="58">
        <v>23334.4</v>
      </c>
      <c r="F30" s="5"/>
    </row>
    <row r="31" spans="1:6" ht="15">
      <c r="A31" s="94" t="s">
        <v>136</v>
      </c>
      <c r="B31" s="68">
        <v>550.4</v>
      </c>
      <c r="C31" s="68">
        <v>587.4</v>
      </c>
      <c r="D31" s="68">
        <v>702.1</v>
      </c>
      <c r="E31" s="58">
        <v>547.2</v>
      </c>
      <c r="F31" s="5"/>
    </row>
    <row r="32" spans="1:6" ht="15">
      <c r="A32" s="94" t="s">
        <v>137</v>
      </c>
      <c r="B32" s="68">
        <v>675.2</v>
      </c>
      <c r="C32" s="68">
        <v>937.2</v>
      </c>
      <c r="D32" s="68">
        <v>752.9</v>
      </c>
      <c r="E32" s="58">
        <v>1019.8</v>
      </c>
      <c r="F32" s="5"/>
    </row>
    <row r="33" spans="1:6" ht="15">
      <c r="A33" s="94" t="s">
        <v>138</v>
      </c>
      <c r="B33" s="68">
        <v>2663.3</v>
      </c>
      <c r="C33" s="68">
        <v>4318.1</v>
      </c>
      <c r="D33" s="68">
        <v>7308.5</v>
      </c>
      <c r="E33" s="58">
        <v>7552.8</v>
      </c>
      <c r="F33" s="5"/>
    </row>
    <row r="34" spans="1:6" ht="15">
      <c r="A34" s="94" t="s">
        <v>139</v>
      </c>
      <c r="B34" s="68">
        <v>957.9</v>
      </c>
      <c r="C34" s="68">
        <v>1377.4</v>
      </c>
      <c r="D34" s="68">
        <v>1543.5</v>
      </c>
      <c r="E34" s="58">
        <v>3023.3</v>
      </c>
      <c r="F34" s="5"/>
    </row>
    <row r="35" spans="1:6" ht="15">
      <c r="A35" s="94" t="s">
        <v>140</v>
      </c>
      <c r="B35" s="68">
        <v>43225.1</v>
      </c>
      <c r="C35" s="68">
        <v>60538.1</v>
      </c>
      <c r="D35" s="68">
        <v>70479.3</v>
      </c>
      <c r="E35" s="58">
        <v>68341.3</v>
      </c>
      <c r="F35" s="5"/>
    </row>
    <row r="36" spans="1:6" ht="15">
      <c r="A36" s="94" t="s">
        <v>141</v>
      </c>
      <c r="B36" s="68">
        <v>961.2</v>
      </c>
      <c r="C36" s="68">
        <v>1944.6</v>
      </c>
      <c r="D36" s="68">
        <v>2245.8</v>
      </c>
      <c r="E36" s="58">
        <v>2577.1</v>
      </c>
      <c r="F36" s="5"/>
    </row>
    <row r="37" spans="1:6" ht="15">
      <c r="A37" s="94" t="s">
        <v>142</v>
      </c>
      <c r="B37" s="68">
        <v>5131</v>
      </c>
      <c r="C37" s="68">
        <v>5392.4</v>
      </c>
      <c r="D37" s="68">
        <v>6234.3</v>
      </c>
      <c r="E37" s="58">
        <v>5386.3</v>
      </c>
      <c r="F37" s="5"/>
    </row>
    <row r="38" spans="1:6" ht="15">
      <c r="A38" s="94" t="s">
        <v>143</v>
      </c>
      <c r="B38" s="68">
        <v>2941.3</v>
      </c>
      <c r="C38" s="68">
        <v>5460.6</v>
      </c>
      <c r="D38" s="68">
        <v>6408.7</v>
      </c>
      <c r="E38" s="58">
        <v>8394.2</v>
      </c>
      <c r="F38" s="5"/>
    </row>
    <row r="39" spans="1:6" ht="15">
      <c r="A39" s="94" t="s">
        <v>144</v>
      </c>
      <c r="B39" s="68">
        <v>1269.1</v>
      </c>
      <c r="C39" s="68">
        <v>1526.2</v>
      </c>
      <c r="D39" s="68">
        <v>1117</v>
      </c>
      <c r="E39" s="58">
        <v>1330.4</v>
      </c>
      <c r="F39" s="5"/>
    </row>
    <row r="40" spans="1:6" ht="15">
      <c r="A40" s="94" t="s">
        <v>145</v>
      </c>
      <c r="B40" s="68">
        <v>4073.7</v>
      </c>
      <c r="C40" s="68">
        <v>4891.9</v>
      </c>
      <c r="D40" s="68">
        <v>4791.4</v>
      </c>
      <c r="E40" s="58">
        <v>4644.4</v>
      </c>
      <c r="F40" s="5"/>
    </row>
    <row r="41" spans="1:6" ht="15">
      <c r="A41" s="94" t="s">
        <v>146</v>
      </c>
      <c r="B41" s="68">
        <v>51514.1</v>
      </c>
      <c r="C41" s="68">
        <v>77408.6</v>
      </c>
      <c r="D41" s="68">
        <v>73949.9</v>
      </c>
      <c r="E41" s="58">
        <v>73481.5</v>
      </c>
      <c r="F41" s="5"/>
    </row>
    <row r="42" spans="1:6" ht="15">
      <c r="A42" s="94" t="s">
        <v>147</v>
      </c>
      <c r="B42" s="68">
        <v>52.2</v>
      </c>
      <c r="C42" s="68">
        <v>42.7</v>
      </c>
      <c r="D42" s="68">
        <v>40.3</v>
      </c>
      <c r="E42" s="58">
        <v>89.4</v>
      </c>
      <c r="F42" s="5"/>
    </row>
    <row r="43" spans="1:6" ht="15">
      <c r="A43" s="94" t="s">
        <v>148</v>
      </c>
      <c r="B43" s="68">
        <v>9167.9</v>
      </c>
      <c r="C43" s="68">
        <v>16880.9</v>
      </c>
      <c r="D43" s="68">
        <v>14694.9</v>
      </c>
      <c r="E43" s="58">
        <v>18441.1</v>
      </c>
      <c r="F43" s="5"/>
    </row>
    <row r="44" spans="1:6" ht="15">
      <c r="A44" s="94" t="s">
        <v>149</v>
      </c>
      <c r="B44" s="68">
        <v>4453.4</v>
      </c>
      <c r="C44" s="68">
        <v>7371.8</v>
      </c>
      <c r="D44" s="68">
        <v>5797.7</v>
      </c>
      <c r="E44" s="58">
        <v>7895.2</v>
      </c>
      <c r="F44" s="5"/>
    </row>
    <row r="45" spans="1:6" ht="15">
      <c r="A45" s="94" t="s">
        <v>211</v>
      </c>
      <c r="B45" s="68">
        <v>1211.8</v>
      </c>
      <c r="C45" s="68">
        <v>1976.2</v>
      </c>
      <c r="D45" s="68">
        <v>1395.6</v>
      </c>
      <c r="E45" s="58">
        <v>1802.4</v>
      </c>
      <c r="F45" s="5"/>
    </row>
    <row r="46" spans="1:6" ht="15">
      <c r="A46" s="94" t="s">
        <v>150</v>
      </c>
      <c r="B46" s="68">
        <v>1541.8</v>
      </c>
      <c r="C46" s="68">
        <v>1993.6</v>
      </c>
      <c r="D46" s="68">
        <v>1762.7</v>
      </c>
      <c r="E46" s="58">
        <v>2988.2</v>
      </c>
      <c r="F46" s="5"/>
    </row>
    <row r="47" spans="1:6" ht="15">
      <c r="A47" s="94" t="s">
        <v>151</v>
      </c>
      <c r="B47" s="68">
        <v>420.4</v>
      </c>
      <c r="C47" s="68">
        <v>2287.9</v>
      </c>
      <c r="D47" s="68">
        <v>3134.6</v>
      </c>
      <c r="E47" s="58">
        <v>1542.6</v>
      </c>
      <c r="F47" s="5"/>
    </row>
    <row r="48" spans="1:6" ht="15">
      <c r="A48" s="94" t="s">
        <v>196</v>
      </c>
      <c r="B48" s="68">
        <v>805.8</v>
      </c>
      <c r="C48" s="68">
        <v>1825</v>
      </c>
      <c r="D48" s="68">
        <v>1384.5</v>
      </c>
      <c r="E48" s="58">
        <v>1985.1</v>
      </c>
      <c r="F48" s="5"/>
    </row>
    <row r="49" spans="1:6" ht="15">
      <c r="A49" s="94" t="s">
        <v>152</v>
      </c>
      <c r="B49" s="68">
        <v>214.8</v>
      </c>
      <c r="C49" s="68">
        <v>426.7</v>
      </c>
      <c r="D49" s="68">
        <v>419.4</v>
      </c>
      <c r="E49" s="58">
        <v>1105</v>
      </c>
      <c r="F49" s="5"/>
    </row>
    <row r="50" spans="1:6" ht="15.75" customHeight="1">
      <c r="A50" s="93" t="s">
        <v>153</v>
      </c>
      <c r="B50" s="98">
        <v>469816.5</v>
      </c>
      <c r="C50" s="98">
        <v>705520.3</v>
      </c>
      <c r="D50" s="98">
        <v>792212.8</v>
      </c>
      <c r="E50" s="87">
        <v>822688.9</v>
      </c>
      <c r="F50" s="5"/>
    </row>
    <row r="51" spans="1:6" ht="3.75" customHeight="1">
      <c r="A51" s="94"/>
      <c r="B51" s="58"/>
      <c r="C51" s="58"/>
      <c r="D51" s="99"/>
      <c r="E51" s="99"/>
      <c r="F51" s="5"/>
    </row>
    <row r="52" spans="1:6" ht="13.5" customHeight="1">
      <c r="A52" s="94" t="s">
        <v>209</v>
      </c>
      <c r="B52" s="94"/>
      <c r="C52" s="58"/>
      <c r="D52" s="94"/>
      <c r="E52" s="94"/>
      <c r="F52" s="5"/>
    </row>
    <row r="53" spans="1:6" ht="13.5" customHeight="1">
      <c r="A53" s="94" t="s">
        <v>212</v>
      </c>
      <c r="B53" s="94"/>
      <c r="C53" s="58"/>
      <c r="D53" s="94"/>
      <c r="E53" s="94"/>
      <c r="F53" s="5"/>
    </row>
    <row r="54" spans="1:6" ht="6.75" customHeight="1">
      <c r="A54" s="94"/>
      <c r="B54" s="94"/>
      <c r="C54" s="58"/>
      <c r="D54" s="94"/>
      <c r="E54" s="94"/>
      <c r="F54" s="5"/>
    </row>
    <row r="55" spans="1:6" ht="13.5" customHeight="1">
      <c r="A55" s="137" t="s">
        <v>154</v>
      </c>
      <c r="B55" s="137"/>
      <c r="C55" s="137"/>
      <c r="D55" s="137"/>
      <c r="E55" s="137"/>
      <c r="F55" s="5"/>
    </row>
    <row r="56" spans="1:6" ht="13.5" customHeight="1">
      <c r="A56" s="100" t="s">
        <v>218</v>
      </c>
      <c r="B56" s="100"/>
      <c r="C56" s="100"/>
      <c r="D56" s="100"/>
      <c r="E56" s="100"/>
      <c r="F56" s="5"/>
    </row>
    <row r="57" spans="1:6" ht="6.75" customHeight="1">
      <c r="A57" s="71"/>
      <c r="B57" s="94"/>
      <c r="C57" s="58"/>
      <c r="D57" s="94"/>
      <c r="E57" s="94"/>
      <c r="F57" s="5"/>
    </row>
    <row r="58" spans="1:5" ht="13.5" customHeight="1">
      <c r="A58" s="94" t="s">
        <v>239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2020-10-13T22:44:08Z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